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465" windowWidth="28800" windowHeight="16395"/>
  </bookViews>
  <sheets>
    <sheet name="Sheet1" sheetId="6" r:id="rId1"/>
    <sheet name="JACK JONES MEN" sheetId="4" r:id="rId2"/>
  </sheets>
  <definedNames>
    <definedName name="_xlnm._FilterDatabase" localSheetId="1" hidden="1">'JACK JONES MEN'!$A$1:$W$145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D6" i="6" l="1"/>
  <c r="D7" i="6"/>
  <c r="D8" i="6"/>
  <c r="D9" i="6"/>
  <c r="D5" i="6"/>
  <c r="I145" i="4"/>
  <c r="J129" i="4"/>
  <c r="K129" i="4"/>
  <c r="J130" i="4"/>
  <c r="K130" i="4"/>
  <c r="J131" i="4"/>
  <c r="K131" i="4"/>
  <c r="J132" i="4"/>
  <c r="K132" i="4"/>
  <c r="J133" i="4"/>
  <c r="K133" i="4"/>
  <c r="J134" i="4"/>
  <c r="K134" i="4"/>
  <c r="J135" i="4"/>
  <c r="K135" i="4"/>
  <c r="J136" i="4"/>
  <c r="K136" i="4"/>
  <c r="J137" i="4"/>
  <c r="K137" i="4"/>
  <c r="J138" i="4"/>
  <c r="K138" i="4"/>
  <c r="J139" i="4"/>
  <c r="K139" i="4"/>
  <c r="J140" i="4"/>
  <c r="K140" i="4"/>
  <c r="J141" i="4"/>
  <c r="K141" i="4"/>
  <c r="J142" i="4"/>
  <c r="K142" i="4"/>
  <c r="J128" i="4"/>
  <c r="K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28" i="4"/>
  <c r="M127" i="4"/>
  <c r="J127" i="4"/>
  <c r="K127" i="4"/>
  <c r="M126" i="4"/>
  <c r="J126" i="4"/>
  <c r="K126" i="4"/>
  <c r="M125" i="4"/>
  <c r="J125" i="4"/>
  <c r="K125" i="4"/>
  <c r="M124" i="4"/>
  <c r="J124" i="4"/>
  <c r="K124" i="4"/>
  <c r="M123" i="4"/>
  <c r="J123" i="4"/>
  <c r="K123" i="4"/>
  <c r="M122" i="4"/>
  <c r="J122" i="4"/>
  <c r="K122" i="4"/>
  <c r="M121" i="4"/>
  <c r="J121" i="4"/>
  <c r="K121" i="4"/>
  <c r="M120" i="4"/>
  <c r="J120" i="4"/>
  <c r="K120" i="4"/>
  <c r="M119" i="4"/>
  <c r="J119" i="4"/>
  <c r="K119" i="4"/>
  <c r="M118" i="4"/>
  <c r="J118" i="4"/>
  <c r="K118" i="4"/>
  <c r="M117" i="4"/>
  <c r="J117" i="4"/>
  <c r="K117" i="4"/>
  <c r="M116" i="4"/>
  <c r="J116" i="4"/>
  <c r="K116" i="4"/>
  <c r="M115" i="4"/>
  <c r="J115" i="4"/>
  <c r="K115" i="4"/>
  <c r="M114" i="4"/>
  <c r="J114" i="4"/>
  <c r="K114" i="4"/>
  <c r="M113" i="4"/>
  <c r="J113" i="4"/>
  <c r="K113" i="4"/>
  <c r="M112" i="4"/>
  <c r="J112" i="4"/>
  <c r="K112" i="4"/>
  <c r="M111" i="4"/>
  <c r="J111" i="4"/>
  <c r="K111" i="4"/>
  <c r="M110" i="4"/>
  <c r="J110" i="4"/>
  <c r="K110" i="4"/>
  <c r="M109" i="4"/>
  <c r="J109" i="4"/>
  <c r="K109" i="4"/>
  <c r="M108" i="4"/>
  <c r="J108" i="4"/>
  <c r="K108" i="4"/>
  <c r="M107" i="4"/>
  <c r="J107" i="4"/>
  <c r="K107" i="4"/>
  <c r="M106" i="4"/>
  <c r="J106" i="4"/>
  <c r="K106" i="4"/>
  <c r="M105" i="4"/>
  <c r="J105" i="4"/>
  <c r="K105" i="4"/>
  <c r="M104" i="4"/>
  <c r="J104" i="4"/>
  <c r="K104" i="4"/>
  <c r="M103" i="4"/>
  <c r="J103" i="4"/>
  <c r="K103" i="4"/>
  <c r="M102" i="4"/>
  <c r="J102" i="4"/>
  <c r="K102" i="4"/>
  <c r="M101" i="4"/>
  <c r="J101" i="4"/>
  <c r="K101" i="4"/>
  <c r="M100" i="4"/>
  <c r="J100" i="4"/>
  <c r="K100" i="4"/>
  <c r="M99" i="4"/>
  <c r="J99" i="4"/>
  <c r="K99" i="4"/>
  <c r="M98" i="4"/>
  <c r="J98" i="4"/>
  <c r="K98" i="4"/>
  <c r="M97" i="4"/>
  <c r="J97" i="4"/>
  <c r="K97" i="4"/>
  <c r="M96" i="4"/>
  <c r="J96" i="4"/>
  <c r="K96" i="4"/>
  <c r="M95" i="4"/>
  <c r="J95" i="4"/>
  <c r="K95" i="4"/>
  <c r="M94" i="4"/>
  <c r="J94" i="4"/>
  <c r="K94" i="4"/>
  <c r="M93" i="4"/>
  <c r="J93" i="4"/>
  <c r="K93" i="4"/>
  <c r="M92" i="4"/>
  <c r="J92" i="4"/>
  <c r="K92" i="4"/>
  <c r="M91" i="4"/>
  <c r="J91" i="4"/>
  <c r="K91" i="4"/>
  <c r="M90" i="4"/>
  <c r="J90" i="4"/>
  <c r="K90" i="4"/>
  <c r="M89" i="4"/>
  <c r="J89" i="4"/>
  <c r="K89" i="4"/>
  <c r="M88" i="4"/>
  <c r="J88" i="4"/>
  <c r="K88" i="4"/>
  <c r="M87" i="4"/>
  <c r="J87" i="4"/>
  <c r="K87" i="4"/>
  <c r="M86" i="4"/>
  <c r="J86" i="4"/>
  <c r="K86" i="4"/>
  <c r="M85" i="4"/>
  <c r="J85" i="4"/>
  <c r="K85" i="4"/>
  <c r="M84" i="4"/>
  <c r="J84" i="4"/>
  <c r="K84" i="4"/>
  <c r="M83" i="4"/>
  <c r="J83" i="4"/>
  <c r="K83" i="4"/>
  <c r="M82" i="4"/>
  <c r="J82" i="4"/>
  <c r="K82" i="4"/>
  <c r="M81" i="4"/>
  <c r="J81" i="4"/>
  <c r="K81" i="4"/>
  <c r="M80" i="4"/>
  <c r="J80" i="4"/>
  <c r="K80" i="4"/>
  <c r="M79" i="4"/>
  <c r="J79" i="4"/>
  <c r="K79" i="4"/>
  <c r="M78" i="4"/>
  <c r="J78" i="4"/>
  <c r="K78" i="4"/>
  <c r="M77" i="4"/>
  <c r="J77" i="4"/>
  <c r="K77" i="4"/>
  <c r="M76" i="4"/>
  <c r="J76" i="4"/>
  <c r="K76" i="4"/>
  <c r="M75" i="4"/>
  <c r="J75" i="4"/>
  <c r="K75" i="4"/>
  <c r="M74" i="4"/>
  <c r="J74" i="4"/>
  <c r="K74" i="4"/>
  <c r="M73" i="4"/>
  <c r="J73" i="4"/>
  <c r="K73" i="4"/>
  <c r="M72" i="4"/>
  <c r="J72" i="4"/>
  <c r="K72" i="4"/>
  <c r="M71" i="4"/>
  <c r="J71" i="4"/>
  <c r="K71" i="4"/>
  <c r="M70" i="4"/>
  <c r="J70" i="4"/>
  <c r="K70" i="4"/>
  <c r="M69" i="4"/>
  <c r="J69" i="4"/>
  <c r="K69" i="4"/>
  <c r="M68" i="4"/>
  <c r="J68" i="4"/>
  <c r="K68" i="4"/>
  <c r="M67" i="4"/>
  <c r="J67" i="4"/>
  <c r="K67" i="4"/>
  <c r="M66" i="4"/>
  <c r="J66" i="4"/>
  <c r="K66" i="4"/>
  <c r="M65" i="4"/>
  <c r="J65" i="4"/>
  <c r="K65" i="4"/>
  <c r="M64" i="4"/>
  <c r="J64" i="4"/>
  <c r="K64" i="4"/>
  <c r="M63" i="4"/>
  <c r="J63" i="4"/>
  <c r="K63" i="4"/>
  <c r="M62" i="4"/>
  <c r="J62" i="4"/>
  <c r="K62" i="4"/>
  <c r="M61" i="4"/>
  <c r="J61" i="4"/>
  <c r="K61" i="4"/>
  <c r="M60" i="4"/>
  <c r="J60" i="4"/>
  <c r="K60" i="4"/>
  <c r="M59" i="4"/>
  <c r="J59" i="4"/>
  <c r="K59" i="4"/>
  <c r="M58" i="4"/>
  <c r="J58" i="4"/>
  <c r="K58" i="4"/>
  <c r="M57" i="4"/>
  <c r="J57" i="4"/>
  <c r="K57" i="4"/>
  <c r="M56" i="4"/>
  <c r="J56" i="4"/>
  <c r="K56" i="4"/>
  <c r="M55" i="4"/>
  <c r="J55" i="4"/>
  <c r="K55" i="4"/>
  <c r="M54" i="4"/>
  <c r="J54" i="4"/>
  <c r="K54" i="4"/>
  <c r="M53" i="4"/>
  <c r="J53" i="4"/>
  <c r="K53" i="4"/>
  <c r="M52" i="4"/>
  <c r="J52" i="4"/>
  <c r="K52" i="4"/>
  <c r="M51" i="4"/>
  <c r="J51" i="4"/>
  <c r="K51" i="4"/>
  <c r="M50" i="4"/>
  <c r="J50" i="4"/>
  <c r="K50" i="4"/>
  <c r="M49" i="4"/>
  <c r="J49" i="4"/>
  <c r="K49" i="4"/>
  <c r="M48" i="4"/>
  <c r="J48" i="4"/>
  <c r="K48" i="4"/>
  <c r="M47" i="4"/>
  <c r="J47" i="4"/>
  <c r="K47" i="4"/>
  <c r="M46" i="4"/>
  <c r="J46" i="4"/>
  <c r="K46" i="4"/>
  <c r="M45" i="4"/>
  <c r="J45" i="4"/>
  <c r="K45" i="4"/>
  <c r="M44" i="4"/>
  <c r="J44" i="4"/>
  <c r="K44" i="4"/>
  <c r="M43" i="4"/>
  <c r="J43" i="4"/>
  <c r="K43" i="4"/>
  <c r="M42" i="4"/>
  <c r="J42" i="4"/>
  <c r="K42" i="4"/>
  <c r="M41" i="4"/>
  <c r="J41" i="4"/>
  <c r="K41" i="4"/>
  <c r="M40" i="4"/>
  <c r="J40" i="4"/>
  <c r="K40" i="4"/>
  <c r="M39" i="4"/>
  <c r="J39" i="4"/>
  <c r="K39" i="4"/>
  <c r="M38" i="4"/>
  <c r="J38" i="4"/>
  <c r="K38" i="4"/>
  <c r="M37" i="4"/>
  <c r="J37" i="4"/>
  <c r="K37" i="4"/>
  <c r="M36" i="4"/>
  <c r="J36" i="4"/>
  <c r="K36" i="4"/>
  <c r="M35" i="4"/>
  <c r="J35" i="4"/>
  <c r="K35" i="4"/>
  <c r="M34" i="4"/>
  <c r="J34" i="4"/>
  <c r="K34" i="4"/>
  <c r="M33" i="4"/>
  <c r="J33" i="4"/>
  <c r="K33" i="4"/>
  <c r="M32" i="4"/>
  <c r="J32" i="4"/>
  <c r="K32" i="4"/>
  <c r="M31" i="4"/>
  <c r="J31" i="4"/>
  <c r="K31" i="4"/>
  <c r="M30" i="4"/>
  <c r="J30" i="4"/>
  <c r="K30" i="4"/>
  <c r="M29" i="4"/>
  <c r="J29" i="4"/>
  <c r="K29" i="4"/>
  <c r="M28" i="4"/>
  <c r="J28" i="4"/>
  <c r="K28" i="4"/>
  <c r="M27" i="4"/>
  <c r="J27" i="4"/>
  <c r="K27" i="4"/>
  <c r="M26" i="4"/>
  <c r="J26" i="4"/>
  <c r="K26" i="4"/>
  <c r="M25" i="4"/>
  <c r="J25" i="4"/>
  <c r="K25" i="4"/>
  <c r="M24" i="4"/>
  <c r="J24" i="4"/>
  <c r="K24" i="4"/>
  <c r="M23" i="4"/>
  <c r="J23" i="4"/>
  <c r="K23" i="4"/>
  <c r="M22" i="4"/>
  <c r="J22" i="4"/>
  <c r="K22" i="4"/>
  <c r="M21" i="4"/>
  <c r="J21" i="4"/>
  <c r="K21" i="4"/>
  <c r="M20" i="4"/>
  <c r="J20" i="4"/>
  <c r="K20" i="4"/>
  <c r="M19" i="4"/>
  <c r="J19" i="4"/>
  <c r="K19" i="4"/>
  <c r="M18" i="4"/>
  <c r="J18" i="4"/>
  <c r="K18" i="4"/>
  <c r="M17" i="4"/>
  <c r="J17" i="4"/>
  <c r="K17" i="4"/>
  <c r="M16" i="4"/>
  <c r="J16" i="4"/>
  <c r="K16" i="4"/>
  <c r="M15" i="4"/>
  <c r="J15" i="4"/>
  <c r="K15" i="4"/>
  <c r="M14" i="4"/>
  <c r="J14" i="4"/>
  <c r="K14" i="4"/>
  <c r="M13" i="4"/>
  <c r="J13" i="4"/>
  <c r="K13" i="4"/>
  <c r="M12" i="4"/>
  <c r="J12" i="4"/>
  <c r="K12" i="4"/>
  <c r="M11" i="4"/>
  <c r="J11" i="4"/>
  <c r="K11" i="4"/>
  <c r="M10" i="4"/>
  <c r="J10" i="4"/>
  <c r="K10" i="4"/>
  <c r="M9" i="4"/>
  <c r="J9" i="4"/>
  <c r="K9" i="4"/>
  <c r="M8" i="4"/>
  <c r="J8" i="4"/>
  <c r="K8" i="4"/>
  <c r="M7" i="4"/>
  <c r="J7" i="4"/>
  <c r="K7" i="4"/>
  <c r="M6" i="4"/>
  <c r="J6" i="4"/>
  <c r="K6" i="4"/>
  <c r="M5" i="4"/>
  <c r="J5" i="4"/>
  <c r="K5" i="4"/>
  <c r="M4" i="4"/>
  <c r="J4" i="4"/>
  <c r="K4" i="4"/>
  <c r="M3" i="4"/>
  <c r="J3" i="4"/>
  <c r="K3" i="4"/>
  <c r="M2" i="4"/>
  <c r="J2" i="4"/>
  <c r="K2" i="4"/>
  <c r="K145" i="4"/>
  <c r="M145" i="4"/>
  <c r="D4" i="6"/>
</calcChain>
</file>

<file path=xl/sharedStrings.xml><?xml version="1.0" encoding="utf-8"?>
<sst xmlns="http://schemas.openxmlformats.org/spreadsheetml/2006/main" count="2049" uniqueCount="269">
  <si>
    <t>STYLE_GROUP_NAME</t>
  </si>
  <si>
    <t>STYLE_SUBGROUP_NAME</t>
  </si>
  <si>
    <t>BRAND_NAME</t>
  </si>
  <si>
    <t>CATEGORY</t>
  </si>
  <si>
    <t>ASSORTMENT_SIZE</t>
  </si>
  <si>
    <t>STYLE_NUMBER</t>
  </si>
  <si>
    <t>STYLE_NAME</t>
  </si>
  <si>
    <t>GENDER_NAME</t>
  </si>
  <si>
    <t>QUANTITY</t>
  </si>
  <si>
    <t>SHORT_DESCRIPTION</t>
  </si>
  <si>
    <t>ORIGN</t>
  </si>
  <si>
    <t>STYLE_VARIANT_NAME</t>
  </si>
  <si>
    <t>EAN_NO</t>
  </si>
  <si>
    <t>SIZE_NAME</t>
  </si>
  <si>
    <t>LENGTHS_NAME</t>
  </si>
  <si>
    <t>COLOUR_NAME</t>
  </si>
  <si>
    <t>PANTONE_NO</t>
  </si>
  <si>
    <t>WASH_AND_CARE</t>
  </si>
  <si>
    <t>Sweat</t>
  </si>
  <si>
    <t>Sweat Crew Neck</t>
  </si>
  <si>
    <t>JACK&amp;JONES ESSENTIALS</t>
  </si>
  <si>
    <t>JJECHEST LOGO SWEAT CREW NECK NOOS</t>
  </si>
  <si>
    <t>Male</t>
  </si>
  <si>
    <t>SWEAT MALE KNIT CO80/PL20</t>
  </si>
  <si>
    <t>BANGLADESH</t>
  </si>
  <si>
    <t>Detail:REG</t>
  </si>
  <si>
    <t>XS</t>
  </si>
  <si>
    <t>Navy Blazer</t>
  </si>
  <si>
    <t>19-3923 TCX</t>
  </si>
  <si>
    <t>Wash with similar colors</t>
  </si>
  <si>
    <t>MAXIMUM TEMPERATURE 40C NORMAL PROCESSDO NOT BLEACHTUMBLE DRYING POSSIBLE DRYING AT LOWER TEMPERATUREIRON AT MAXIMUM SOLE-PLATE TEMPERATURE  OF 150CDO NOT DRY CLEAN</t>
  </si>
  <si>
    <t>'5714487239819'</t>
  </si>
  <si>
    <t>Black</t>
  </si>
  <si>
    <t>C-N10</t>
  </si>
  <si>
    <t>'5714487239499'</t>
  </si>
  <si>
    <t>S</t>
  </si>
  <si>
    <t>'5714487353324'</t>
  </si>
  <si>
    <t>'5714487353331'</t>
  </si>
  <si>
    <t>M</t>
  </si>
  <si>
    <t>'5713772747206'</t>
  </si>
  <si>
    <t>L</t>
  </si>
  <si>
    <t>XXL</t>
  </si>
  <si>
    <t>Detail:REG - MELANGE</t>
  </si>
  <si>
    <t>'5714487239598'</t>
  </si>
  <si>
    <t>Light Grey Melange</t>
  </si>
  <si>
    <t>BS000086</t>
  </si>
  <si>
    <t>'5714487239178'</t>
  </si>
  <si>
    <t>Tailoring</t>
  </si>
  <si>
    <t>JACK&amp;JONES PREMIUM</t>
  </si>
  <si>
    <t>DO NOT WASHDO NOT BLEACHDO NOT TUMBLE DRYIRON AT A MAXIMUM SOLE PLATE TEMPERATURE OF 110C STEAM IRONING MAY CAUSE IRREVERSIBLE DAMAGEPROFESSIONAL DRY-CLEANING INTETRACHLOROTHENE AND ALL SOLVENTS LISTED FOR THE SYMBOL F, GENTLE PROCESS</t>
  </si>
  <si>
    <t>JACK&amp;JONES JEANS INTELLIGENCE</t>
  </si>
  <si>
    <t>Wash inside outWash with similar colors</t>
  </si>
  <si>
    <t>Tailored Trousers</t>
  </si>
  <si>
    <t>JPRSTEVEN TROUSER NOOS</t>
  </si>
  <si>
    <t>PANTS MALE KNIT PL80/VI20</t>
  </si>
  <si>
    <t>'5713617215082'</t>
  </si>
  <si>
    <t>'5713617215099'</t>
  </si>
  <si>
    <t>'5713617215105'</t>
  </si>
  <si>
    <t>'5713617215112'</t>
  </si>
  <si>
    <t>'5713617215129'</t>
  </si>
  <si>
    <t>'5713617215136'</t>
  </si>
  <si>
    <t>T-shirts &amp; Tops</t>
  </si>
  <si>
    <t>Tops</t>
  </si>
  <si>
    <t>JJEBAS TEE SS U-NECK NOOS</t>
  </si>
  <si>
    <t>T-SHIRT MALE KNIT CO100</t>
  </si>
  <si>
    <t>Detail:REG FIT</t>
  </si>
  <si>
    <t>'5713756025832'</t>
  </si>
  <si>
    <t>XL</t>
  </si>
  <si>
    <t>Toadstool</t>
  </si>
  <si>
    <t>17-2411 TCX</t>
  </si>
  <si>
    <t>Crew Neck S/S</t>
  </si>
  <si>
    <t>JJEHUGO TEE SS CREW NECK NOOS</t>
  </si>
  <si>
    <t>Detail:SLIM FIT</t>
  </si>
  <si>
    <t>Infinity</t>
  </si>
  <si>
    <t>17-4015 TCX</t>
  </si>
  <si>
    <t>'5713756039419'</t>
  </si>
  <si>
    <t>'5713756039396'</t>
  </si>
  <si>
    <t>'5713750515346'</t>
  </si>
  <si>
    <t>Knit</t>
  </si>
  <si>
    <t>Knit Crew Neck</t>
  </si>
  <si>
    <t>JJESTRUCTURE KNIT CREW NECK NOOS</t>
  </si>
  <si>
    <t>PULLOVER MALE KNIT CO100</t>
  </si>
  <si>
    <t>Detail:twisted with black</t>
  </si>
  <si>
    <t>'5713739254822'</t>
  </si>
  <si>
    <t>Deep Depths</t>
  </si>
  <si>
    <t>19-0413 TCX</t>
  </si>
  <si>
    <t>MAXIMUM TEMPERATURE 40 C GENTLE PROCESSDO NOT BLEACHDO NOT TUMBLE DRYFLAT DRYINGIRON AT MAXIMUM SOLE-PLATE TEMPERATURE  OF 150CPROFESSIONAL DRY-CLEANING INTETRACHLOROTHENE AND ALL SOLVENTS LISTED FOR THE SYMBOL F, NORMAL PROCESS</t>
  </si>
  <si>
    <t>'5713739254723'</t>
  </si>
  <si>
    <t>'5713739254730'</t>
  </si>
  <si>
    <t>'5713733104154'</t>
  </si>
  <si>
    <t>'5713739254747'</t>
  </si>
  <si>
    <t>'5713739254754'</t>
  </si>
  <si>
    <t>Accessories</t>
  </si>
  <si>
    <t>Socks</t>
  </si>
  <si>
    <t>JACK&amp;JONES ACCESSORIES</t>
  </si>
  <si>
    <t>JACTOMMY  SHORT SOCK LTD</t>
  </si>
  <si>
    <t>SOCKS MALE KNIT CO72/PL26/EA2</t>
  </si>
  <si>
    <t>CHINA</t>
  </si>
  <si>
    <t>'5714502316013'</t>
  </si>
  <si>
    <t>ONE SIZE</t>
  </si>
  <si>
    <t>Dark Grey Melange</t>
  </si>
  <si>
    <t>BS000088</t>
  </si>
  <si>
    <t>'5714502316020'</t>
  </si>
  <si>
    <t>Pants</t>
  </si>
  <si>
    <t>Chino Pants</t>
  </si>
  <si>
    <t>JJIROY JJJAMES SA NAVY NOOS</t>
  </si>
  <si>
    <t>PANTS MALE WOV OCO98/EA2</t>
  </si>
  <si>
    <t>PAKISTAN</t>
  </si>
  <si>
    <t>'5714491948523'</t>
  </si>
  <si>
    <t>MAXIMUM TEMPERATURE 40C NORMAL PROCESSDO NOT BLEACHTUMBLE DRYING POSSIBLE DRYING AT LOWER TEMPERATUREIRON AT MAXIMUM SOLE-PLATE TEMPERATURE  OF 150CPROFESSIONAL DRY-CLEANING INTETRACHLOROTHENE AND ALL SOLVENTS LISTED FOR THE SYMBOL F, GENTLE PROCESS</t>
  </si>
  <si>
    <t>'5714491949384'</t>
  </si>
  <si>
    <t>'5714491948318'</t>
  </si>
  <si>
    <t>'5714491948622'</t>
  </si>
  <si>
    <t>'5714491948295'</t>
  </si>
  <si>
    <t>'5714491948608'</t>
  </si>
  <si>
    <t>'5714491948431'</t>
  </si>
  <si>
    <t>'5714486773598'</t>
  </si>
  <si>
    <t>'5714491948424'</t>
  </si>
  <si>
    <t>'5714491948738'</t>
  </si>
  <si>
    <t>'5714491948677'</t>
  </si>
  <si>
    <t>'5714486773536'</t>
  </si>
  <si>
    <t>'5714491948363'</t>
  </si>
  <si>
    <t>'5714491948417'</t>
  </si>
  <si>
    <t>'5714491948721'</t>
  </si>
  <si>
    <t>'5714491949070'</t>
  </si>
  <si>
    <t>'5714491948592'</t>
  </si>
  <si>
    <t>'5714491948356'</t>
  </si>
  <si>
    <t>'5714491948660'</t>
  </si>
  <si>
    <t>'5714491948547'</t>
  </si>
  <si>
    <t>'5714491949032'</t>
  </si>
  <si>
    <t>'5713739247299'</t>
  </si>
  <si>
    <t>'5713733102938'</t>
  </si>
  <si>
    <t>'5713739247305'</t>
  </si>
  <si>
    <t>Sweat Hood</t>
  </si>
  <si>
    <t>JJELOGO SWEAT HOOD 2 COL 19/20 NOOS</t>
  </si>
  <si>
    <t>'5714501867455'</t>
  </si>
  <si>
    <t>Yolk Yellow</t>
  </si>
  <si>
    <t>14-0846 TCX</t>
  </si>
  <si>
    <t>Rio Red</t>
  </si>
  <si>
    <t>19-1656 TCX</t>
  </si>
  <si>
    <t>'5714501750580'</t>
  </si>
  <si>
    <t>Verdant Green</t>
  </si>
  <si>
    <t>19-6026 TCX</t>
  </si>
  <si>
    <t>'5714501867516'</t>
  </si>
  <si>
    <t>JACK&amp;JONES CORE</t>
  </si>
  <si>
    <t>JCOLINK SWEAT HOOD KA</t>
  </si>
  <si>
    <t>SWEAT MALE KNIT PL65/CO35</t>
  </si>
  <si>
    <t>Detail:SLIM FIT - MELANGE</t>
  </si>
  <si>
    <t>'5714515282107'</t>
  </si>
  <si>
    <t>MAXIMUM TEMPERATURE 40C NORMAL PROCESSDO NOT BLEACHDO NOT TUMBLE DRYLINE DRYINGIRON AT A MAXIMUM SOLE PLATE TEMPERATURE OF 110C STEAM IRONING MAY CAUSE IRREVERSIBLE DAMAGEPROFESSIONAL DRY-CLEANING INTETRACHLOROTHENE AND ALL SOLVENTS LISTED FOR THE SYMBOL F, GENTLE PROCESS</t>
  </si>
  <si>
    <t>'5714515282114'</t>
  </si>
  <si>
    <t>'5714515282121'</t>
  </si>
  <si>
    <t>'5714515282138'</t>
  </si>
  <si>
    <t>'5714515282268'</t>
  </si>
  <si>
    <t>JACK&amp;JONES ORIGINALS</t>
  </si>
  <si>
    <t>JORRICKY TEE SS CREW NECK STS</t>
  </si>
  <si>
    <t>Fit:REG</t>
  </si>
  <si>
    <t>'5714506175081'</t>
  </si>
  <si>
    <t>Ashley Blue</t>
  </si>
  <si>
    <t>16-4013 TCX</t>
  </si>
  <si>
    <t>'5714506175012'</t>
  </si>
  <si>
    <t>Cloud Dancer</t>
  </si>
  <si>
    <t>11-4201 TCX</t>
  </si>
  <si>
    <t>'5714506174947'</t>
  </si>
  <si>
    <t>'5714506755122'</t>
  </si>
  <si>
    <t>Flan</t>
  </si>
  <si>
    <t>11-0619 TCX</t>
  </si>
  <si>
    <t>'5714506175128'</t>
  </si>
  <si>
    <t>'5714506175050'</t>
  </si>
  <si>
    <t>JORVENTURE SWEAT HOOD STS</t>
  </si>
  <si>
    <t>SWEAT MALE KNIT CO100</t>
  </si>
  <si>
    <t>'5714508921181'</t>
  </si>
  <si>
    <t>Fir</t>
  </si>
  <si>
    <t>18-5621 TCX</t>
  </si>
  <si>
    <t>MAXIMUM TEMPERATURE 40C NORMAL PROCESSDO NOT BLEACHTUMBLE DRYING POSSIBLE DRYING AT LOWER TEMPERATUREIRON AT A MAXIMUM SOLE PLATE TEMPERATURE OF 110C STEAM IRONING MAY CAUSE IRREVERSIBLE DAMAGEDO NOT DRY CLEAN</t>
  </si>
  <si>
    <t>'5714506755160'</t>
  </si>
  <si>
    <t>'5714508921297'</t>
  </si>
  <si>
    <t>'5714508921389'</t>
  </si>
  <si>
    <t>'5714506174985'</t>
  </si>
  <si>
    <t>'5714506175036'</t>
  </si>
  <si>
    <t>'5714506755146'</t>
  </si>
  <si>
    <t>'5714508921198'</t>
  </si>
  <si>
    <t>'5714508921396'</t>
  </si>
  <si>
    <t>'5714506174961'</t>
  </si>
  <si>
    <t>'5714508921303'</t>
  </si>
  <si>
    <t>'5714506175104'</t>
  </si>
  <si>
    <t>'5714506755030'</t>
  </si>
  <si>
    <t>'5714500463009'</t>
  </si>
  <si>
    <t>'5714500463245'</t>
  </si>
  <si>
    <t>'5714504770691'</t>
  </si>
  <si>
    <t>'5714500464273'</t>
  </si>
  <si>
    <t>'5714504770707'</t>
  </si>
  <si>
    <t>'5714508921211'</t>
  </si>
  <si>
    <t>'5714506175043'</t>
  </si>
  <si>
    <t>'5714506175111'</t>
  </si>
  <si>
    <t>'5714506174978'</t>
  </si>
  <si>
    <t>'5714508921327'</t>
  </si>
  <si>
    <t>'5714506755153'</t>
  </si>
  <si>
    <t>'5714506755139'</t>
  </si>
  <si>
    <t>'5714506174954'</t>
  </si>
  <si>
    <t>'5714506175098'</t>
  </si>
  <si>
    <t>'5714506175029'</t>
  </si>
  <si>
    <t>JJECORP LOGO SWEAT HOOD NOOS</t>
  </si>
  <si>
    <t>Fit:Reg /Large Print</t>
  </si>
  <si>
    <t>'5714499872240'</t>
  </si>
  <si>
    <t>'5714499872189'</t>
  </si>
  <si>
    <t>'5714499872196'</t>
  </si>
  <si>
    <t>'5714494630340'</t>
  </si>
  <si>
    <t>'5714499872202'</t>
  </si>
  <si>
    <t>'5714499872219'</t>
  </si>
  <si>
    <t>JORNADAR SWEAT ZIP HOOD KA</t>
  </si>
  <si>
    <t>Fit:SLIM</t>
  </si>
  <si>
    <t>'5714915688042'</t>
  </si>
  <si>
    <t>'5714515282060'</t>
  </si>
  <si>
    <t>'5714515282183'</t>
  </si>
  <si>
    <t>Sky Captain</t>
  </si>
  <si>
    <t>19-3922 TCX</t>
  </si>
  <si>
    <t>'5714915688059'</t>
  </si>
  <si>
    <t>'5714515282190'</t>
  </si>
  <si>
    <t>'5714515282077'</t>
  </si>
  <si>
    <t>'5714915688066'</t>
  </si>
  <si>
    <t>'5714515282084'</t>
  </si>
  <si>
    <t>'5714515282206'</t>
  </si>
  <si>
    <t>'5714515282091'</t>
  </si>
  <si>
    <t>'5714915688073'</t>
  </si>
  <si>
    <t>'5714515282213'</t>
  </si>
  <si>
    <t>'5714515282251'</t>
  </si>
  <si>
    <t>'5714915688134'</t>
  </si>
  <si>
    <t>JJECORP LOGO TEE SS O-NECK  NOOS</t>
  </si>
  <si>
    <t>Fit:Slim/Small Print</t>
  </si>
  <si>
    <t>'5714487944911'</t>
  </si>
  <si>
    <t>Surf the Web</t>
  </si>
  <si>
    <t>19-3952 TCX</t>
  </si>
  <si>
    <t>'5714487087939'</t>
  </si>
  <si>
    <t>'5714487944652'</t>
  </si>
  <si>
    <t>'5714487087908'</t>
  </si>
  <si>
    <t>'5714487944669'</t>
  </si>
  <si>
    <t>'5714487087915'</t>
  </si>
  <si>
    <t>'5714487087922'</t>
  </si>
  <si>
    <t>'5714487944683'</t>
  </si>
  <si>
    <t>'5714487944782'</t>
  </si>
  <si>
    <t>'5714487087892'</t>
  </si>
  <si>
    <t>CARE LABEL_TEXT</t>
  </si>
  <si>
    <t>RRP</t>
  </si>
  <si>
    <t>TOT RRP</t>
  </si>
  <si>
    <t>Whsl</t>
  </si>
  <si>
    <t>Tot Whsl</t>
  </si>
  <si>
    <t>Row Labels</t>
  </si>
  <si>
    <t>Grand Total</t>
  </si>
  <si>
    <t>Sum of QUANTITY</t>
  </si>
  <si>
    <t>Sum of Tot Whsl</t>
  </si>
  <si>
    <t>WHL per pc</t>
  </si>
  <si>
    <t>Tailoring Pants</t>
  </si>
  <si>
    <t>_5714511116147_</t>
  </si>
  <si>
    <t>_5714511116154_</t>
  </si>
  <si>
    <t>_5714511116161_</t>
  </si>
  <si>
    <t>_5714511116130_</t>
  </si>
  <si>
    <t>_5714511116178_</t>
  </si>
  <si>
    <t>JORDENVER TEE SS CREW NECK  KA</t>
  </si>
  <si>
    <t>_5714511116390_</t>
  </si>
  <si>
    <t>_5714511116406_</t>
  </si>
  <si>
    <t>_5714511116376_</t>
  </si>
  <si>
    <t>_5714511116383_</t>
  </si>
  <si>
    <t>_5714511116413_</t>
  </si>
  <si>
    <t>_5714511116581_</t>
  </si>
  <si>
    <t>_5714511116321_</t>
  </si>
  <si>
    <t>_5714511116307_</t>
  </si>
  <si>
    <t>_5714511116291_</t>
  </si>
  <si>
    <t>_5714511116314_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</si>
</sst>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€&quot;* #,##0.00_-;\-&quot;€&quot;* #,##0.00_-;_-&quot;€&quot;* &quot;-&quot;??_-;_-@_-"/>
    <numFmt numFmtId="166" formatCode="_(* #,##0_);_(* \(#,##0\);_(* &quot;-&quot;??_);_(@_)"/>
    <numFmt numFmtId="167" formatCode="_-[$€-2]\ * #,##0.00_-;\-[$€-2]\ * #,##0.00_-;_-[$€-2]\ * &quot;-&quot;??_-;_-@_-"/>
  </numFmts>
  <fonts count="21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5700"/>
      <name val="Arial"/>
      <family val="2"/>
    </font>
    <font>
      <b/>
      <sz val="10"/>
      <color rgb="FF3F3F3F"/>
      <name val="Arial"/>
      <family val="2"/>
    </font>
    <font>
      <sz val="18"/>
      <color theme="3"/>
      <name val="Calibri Light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6" fillId="32" borderId="0" applyNumberFormat="0" applyBorder="0" applyAlignment="0" applyProtection="0"/>
    <xf numFmtId="0" fontId="7" fillId="33" borderId="5" applyNumberFormat="0" applyAlignment="0" applyProtection="0"/>
    <xf numFmtId="0" fontId="8" fillId="34" borderId="6" applyNumberFormat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6" borderId="5" applyNumberFormat="0" applyAlignment="0" applyProtection="0"/>
    <xf numFmtId="0" fontId="15" fillId="0" borderId="10" applyNumberFormat="0" applyFill="0" applyAlignment="0" applyProtection="0"/>
    <xf numFmtId="0" fontId="16" fillId="37" borderId="0" applyNumberFormat="0" applyBorder="0" applyAlignment="0" applyProtection="0"/>
    <xf numFmtId="0" fontId="1" fillId="38" borderId="11" applyNumberFormat="0" applyFont="0" applyAlignment="0" applyProtection="0"/>
    <xf numFmtId="0" fontId="17" fillId="33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165" fontId="0" fillId="0" borderId="0" xfId="29" applyFont="1"/>
    <xf numFmtId="0" fontId="0" fillId="3" borderId="0" xfId="0" applyFill="1"/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0" fillId="4" borderId="0" xfId="0" applyFill="1"/>
    <xf numFmtId="0" fontId="3" fillId="4" borderId="0" xfId="0" applyFont="1" applyFill="1"/>
    <xf numFmtId="167" fontId="0" fillId="0" borderId="0" xfId="0" applyNumberFormat="1" applyAlignment="1">
      <alignment horizontal="center" vertical="center"/>
    </xf>
    <xf numFmtId="0" fontId="0" fillId="5" borderId="0" xfId="0" applyFill="1"/>
    <xf numFmtId="167" fontId="0" fillId="0" borderId="0" xfId="0" applyNumberFormat="1"/>
    <xf numFmtId="0" fontId="3" fillId="4" borderId="0" xfId="0" applyFont="1" applyFill="1" applyAlignment="1">
      <alignment vertical="center"/>
    </xf>
    <xf numFmtId="166" fontId="0" fillId="5" borderId="0" xfId="28" applyNumberFormat="1" applyFont="1" applyFill="1" applyAlignment="1">
      <alignment horizontal="center" vertical="center"/>
    </xf>
    <xf numFmtId="164" fontId="0" fillId="0" borderId="0" xfId="28" applyFont="1"/>
    <xf numFmtId="167" fontId="0" fillId="5" borderId="0" xfId="28" applyNumberFormat="1" applyFont="1" applyFill="1" applyAlignment="1">
      <alignment horizontal="center" vertical="center"/>
    </xf>
    <xf numFmtId="167" fontId="0" fillId="5" borderId="0" xfId="28" applyNumberFormat="1" applyFont="1" applyFill="1"/>
    <xf numFmtId="0" fontId="0" fillId="0" borderId="0" xfId="0" applyNumberFormat="1"/>
    <xf numFmtId="0" fontId="2" fillId="6" borderId="2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65" fontId="0" fillId="0" borderId="0" xfId="29" applyFont="1" applyBorder="1"/>
    <xf numFmtId="165" fontId="0" fillId="0" borderId="0" xfId="0" applyNumberFormat="1" applyBorder="1"/>
    <xf numFmtId="165" fontId="0" fillId="0" borderId="3" xfId="0" applyNumberFormat="1" applyBorder="1"/>
    <xf numFmtId="0" fontId="0" fillId="0" borderId="0" xfId="0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167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0" fontId="0" fillId="7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165" fontId="2" fillId="6" borderId="4" xfId="0" applyNumberFormat="1" applyFont="1" applyFill="1" applyBorder="1"/>
    <xf numFmtId="0" fontId="2" fillId="6" borderId="4" xfId="0" applyFont="1" applyFill="1" applyBorder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numFmt numFmtId="165" formatCode="_-&quot;€&quot;* #,##0.00_-;\-&quot;€&quot;* #,##0.00_-;_-&quot;€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la MORSSY" refreshedDate="44004.427631250001" createdVersion="6" refreshedVersion="6" minRefreshableVersion="3" recordCount="141">
  <cacheSource type="worksheet">
    <worksheetSource ref="A1:M142" sheet="JACK JONES MEN"/>
  </cacheSource>
  <cacheFields count="13">
    <cacheField name="STYLE_GROUP_NAME" numFmtId="0">
      <sharedItems count="6">
        <s v="Sweat"/>
        <s v="Tailoring Pants"/>
        <s v="T-shirts &amp; Tops"/>
        <s v="Knit"/>
        <s v="Accessories"/>
        <s v="Pants"/>
      </sharedItems>
    </cacheField>
    <cacheField name="STYLE_SUBGROUP_NAME" numFmtId="0">
      <sharedItems/>
    </cacheField>
    <cacheField name="BRAND_NAME" numFmtId="0">
      <sharedItems/>
    </cacheField>
    <cacheField name="CATEGORY" numFmtId="0">
      <sharedItems/>
    </cacheField>
    <cacheField name="ASSORTMENT_SIZE" numFmtId="0">
      <sharedItems containsSemiMixedTypes="0" containsString="0" containsNumber="1" containsInteger="1" minValue="1" maxValue="24"/>
    </cacheField>
    <cacheField name="STYLE_NUMBER" numFmtId="0">
      <sharedItems containsSemiMixedTypes="0" containsString="0" containsNumber="1" containsInteger="1" minValue="12126045" maxValue="12173759"/>
    </cacheField>
    <cacheField name="STYLE_NAME" numFmtId="0">
      <sharedItems/>
    </cacheField>
    <cacheField name="GENDER_NAME" numFmtId="0">
      <sharedItems/>
    </cacheField>
    <cacheField name="QUANTITY" numFmtId="0">
      <sharedItems containsSemiMixedTypes="0" containsString="0" containsNumber="1" containsInteger="1" minValue="3" maxValue="500"/>
    </cacheField>
    <cacheField name="Whsl" numFmtId="0">
      <sharedItems containsSemiMixedTypes="0" containsString="0" containsNumber="1" minValue="1.7999999999999989" maxValue="19.996000000000002"/>
    </cacheField>
    <cacheField name="Tot Whsl" numFmtId="0">
      <sharedItems containsSemiMixedTypes="0" containsString="0" containsNumber="1" minValue="17.988" maxValue="2471.1759999999999"/>
    </cacheField>
    <cacheField name="RRP" numFmtId="0">
      <sharedItems containsSemiMixedTypes="0" containsString="0" containsNumber="1" minValue="2.95" maxValue="49.99"/>
    </cacheField>
    <cacheField name="TOT RRP" numFmtId="0">
      <sharedItems containsSemiMixedTypes="0" containsString="0" containsNumber="1" minValue="44.97" maxValue="6177.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x v="0"/>
    <s v="Sweat Crew Neck"/>
    <s v="JACK&amp;JONES ESSENTIALS"/>
    <s v="Sweat"/>
    <n v="1"/>
    <n v="12155398"/>
    <s v="JJECHEST LOGO SWEAT CREW NECK NOOS"/>
    <s v="Male"/>
    <n v="33"/>
    <n v="11.995999999999999"/>
    <n v="395.86799999999994"/>
    <n v="29.99"/>
    <n v="989.67"/>
  </r>
  <r>
    <x v="0"/>
    <s v="Sweat Crew Neck"/>
    <s v="JACK&amp;JONES ESSENTIALS"/>
    <s v="Sweat"/>
    <n v="1"/>
    <n v="12155398"/>
    <s v="JJECHEST LOGO SWEAT CREW NECK NOOS"/>
    <s v="Male"/>
    <n v="118"/>
    <n v="11.995999999999999"/>
    <n v="1415.5279999999998"/>
    <n v="29.99"/>
    <n v="3538.8199999999997"/>
  </r>
  <r>
    <x v="0"/>
    <s v="Sweat Crew Neck"/>
    <s v="JACK&amp;JONES ESSENTIALS"/>
    <s v="Sweat"/>
    <n v="1"/>
    <n v="12155398"/>
    <s v="JJECHEST LOGO SWEAT CREW NECK NOOS"/>
    <s v="Male"/>
    <n v="80"/>
    <n v="11.995999999999999"/>
    <n v="959.67999999999984"/>
    <n v="29.99"/>
    <n v="2399.1999999999998"/>
  </r>
  <r>
    <x v="0"/>
    <s v="Sweat Crew Neck"/>
    <s v="JACK&amp;JONES ESSENTIALS"/>
    <s v="Sweat"/>
    <n v="1"/>
    <n v="12155398"/>
    <s v="JJECHEST LOGO SWEAT CREW NECK NOOS"/>
    <s v="Male"/>
    <n v="44"/>
    <n v="11.995999999999999"/>
    <n v="527.82399999999996"/>
    <n v="29.99"/>
    <n v="1319.56"/>
  </r>
  <r>
    <x v="0"/>
    <s v="Sweat Crew Neck"/>
    <s v="JACK&amp;JONES ESSENTIALS"/>
    <s v="Sweat"/>
    <n v="1"/>
    <n v="12155398"/>
    <s v="JJECHEST LOGO SWEAT CREW NECK NOOS"/>
    <s v="Male"/>
    <n v="100"/>
    <n v="11.995999999999999"/>
    <n v="1199.5999999999999"/>
    <n v="29.99"/>
    <n v="2999"/>
  </r>
  <r>
    <x v="0"/>
    <s v="Sweat Crew Neck"/>
    <s v="JACK&amp;JONES ESSENTIALS"/>
    <s v="Sweat"/>
    <n v="1"/>
    <n v="12155398"/>
    <s v="JJECHEST LOGO SWEAT CREW NECK NOOS"/>
    <s v="Male"/>
    <n v="69"/>
    <n v="11.995999999999999"/>
    <n v="827.72399999999993"/>
    <n v="29.99"/>
    <n v="2069.31"/>
  </r>
  <r>
    <x v="0"/>
    <s v="Sweat Crew Neck"/>
    <s v="JACK&amp;JONES ESSENTIALS"/>
    <s v="Sweat"/>
    <n v="1"/>
    <n v="12155398"/>
    <s v="JJECHEST LOGO SWEAT CREW NECK NOOS"/>
    <s v="Male"/>
    <n v="172"/>
    <n v="11.995999999999999"/>
    <n v="2063.3119999999999"/>
    <n v="29.99"/>
    <n v="5158.28"/>
  </r>
  <r>
    <x v="0"/>
    <s v="Sweat Crew Neck"/>
    <s v="JACK&amp;JONES ESSENTIALS"/>
    <s v="Sweat"/>
    <n v="1"/>
    <n v="12155398"/>
    <s v="JJECHEST LOGO SWEAT CREW NECK NOOS"/>
    <s v="Male"/>
    <n v="50"/>
    <n v="11.995999999999999"/>
    <n v="599.79999999999995"/>
    <n v="29.99"/>
    <n v="1499.5"/>
  </r>
  <r>
    <x v="0"/>
    <s v="Sweat Crew Neck"/>
    <s v="JACK&amp;JONES ESSENTIALS"/>
    <s v="Sweat"/>
    <n v="1"/>
    <n v="12155398"/>
    <s v="JJECHEST LOGO SWEAT CREW NECK NOOS"/>
    <s v="Male"/>
    <n v="15"/>
    <n v="11.995999999999999"/>
    <n v="179.93999999999997"/>
    <n v="29.99"/>
    <n v="449.84999999999997"/>
  </r>
  <r>
    <x v="0"/>
    <s v="Sweat Crew Neck"/>
    <s v="JACK&amp;JONES ESSENTIALS"/>
    <s v="Sweat"/>
    <n v="1"/>
    <n v="12155398"/>
    <s v="JJECHEST LOGO SWEAT CREW NECK NOOS"/>
    <s v="Male"/>
    <n v="94"/>
    <n v="11.995999999999999"/>
    <n v="1127.6239999999998"/>
    <n v="29.99"/>
    <n v="2819.06"/>
  </r>
  <r>
    <x v="1"/>
    <s v="Tailored Trousers"/>
    <s v="JACK&amp;JONES PREMIUM"/>
    <s v="Tailoring"/>
    <n v="1"/>
    <n v="12126045"/>
    <s v="JPRSTEVEN TROUSER NOOS"/>
    <s v="Male"/>
    <n v="50"/>
    <n v="19.996000000000002"/>
    <n v="999.80000000000007"/>
    <n v="49.99"/>
    <n v="2499.5"/>
  </r>
  <r>
    <x v="1"/>
    <s v="Tailored Trousers"/>
    <s v="JACK&amp;JONES PREMIUM"/>
    <s v="Tailoring"/>
    <n v="1"/>
    <n v="12126045"/>
    <s v="JPRSTEVEN TROUSER NOOS"/>
    <s v="Male"/>
    <n v="80"/>
    <n v="19.996000000000002"/>
    <n v="1599.6800000000003"/>
    <n v="49.99"/>
    <n v="3999.2000000000003"/>
  </r>
  <r>
    <x v="1"/>
    <s v="Tailored Trousers"/>
    <s v="JACK&amp;JONES PREMIUM"/>
    <s v="Tailoring"/>
    <n v="1"/>
    <n v="12126045"/>
    <s v="JPRSTEVEN TROUSER NOOS"/>
    <s v="Male"/>
    <n v="80"/>
    <n v="19.996000000000002"/>
    <n v="1599.6800000000003"/>
    <n v="49.99"/>
    <n v="3999.2000000000003"/>
  </r>
  <r>
    <x v="1"/>
    <s v="Tailored Trousers"/>
    <s v="JACK&amp;JONES PREMIUM"/>
    <s v="Tailoring"/>
    <n v="1"/>
    <n v="12126045"/>
    <s v="JPRSTEVEN TROUSER NOOS"/>
    <s v="Male"/>
    <n v="28"/>
    <n v="19.996000000000002"/>
    <n v="559.88800000000003"/>
    <n v="49.99"/>
    <n v="1399.72"/>
  </r>
  <r>
    <x v="1"/>
    <s v="Tailored Trousers"/>
    <s v="JACK&amp;JONES PREMIUM"/>
    <s v="Tailoring"/>
    <n v="1"/>
    <n v="12126045"/>
    <s v="JPRSTEVEN TROUSER NOOS"/>
    <s v="Male"/>
    <n v="98"/>
    <n v="19.996000000000002"/>
    <n v="1959.6080000000002"/>
    <n v="49.99"/>
    <n v="4899.0200000000004"/>
  </r>
  <r>
    <x v="1"/>
    <s v="Tailored Trousers"/>
    <s v="JACK&amp;JONES PREMIUM"/>
    <s v="Tailoring"/>
    <n v="1"/>
    <n v="12126045"/>
    <s v="JPRSTEVEN TROUSER NOOS"/>
    <s v="Male"/>
    <n v="100"/>
    <n v="19.996000000000002"/>
    <n v="1999.6000000000001"/>
    <n v="49.99"/>
    <n v="4999"/>
  </r>
  <r>
    <x v="2"/>
    <s v="Tops"/>
    <s v="JACK&amp;JONES ESSENTIALS"/>
    <s v="T-shirts &amp; Tops"/>
    <n v="1"/>
    <n v="12136679"/>
    <s v="JJEBAS TEE SS U-NECK NOOS"/>
    <s v="Male"/>
    <n v="55"/>
    <n v="5.9960000000000004"/>
    <n v="329.78000000000003"/>
    <n v="14.99"/>
    <n v="824.45"/>
  </r>
  <r>
    <x v="2"/>
    <s v="Crew Neck S/S"/>
    <s v="JACK&amp;JONES ESSENTIALS"/>
    <s v="T-shirts &amp; Tops"/>
    <n v="1"/>
    <n v="12147261"/>
    <s v="JJEHUGO TEE SS CREW NECK NOOS"/>
    <s v="Male"/>
    <n v="75"/>
    <n v="7.1959999999999997"/>
    <n v="539.69999999999993"/>
    <n v="17.989999999999998"/>
    <n v="1349.2499999999998"/>
  </r>
  <r>
    <x v="2"/>
    <s v="Crew Neck S/S"/>
    <s v="JACK&amp;JONES ESSENTIALS"/>
    <s v="T-shirts &amp; Tops"/>
    <n v="1"/>
    <n v="12147261"/>
    <s v="JJEHUGO TEE SS CREW NECK NOOS"/>
    <s v="Male"/>
    <n v="39"/>
    <n v="7.1959999999999997"/>
    <n v="280.64400000000001"/>
    <n v="17.989999999999998"/>
    <n v="701.6099999999999"/>
  </r>
  <r>
    <x v="2"/>
    <s v="Crew Neck S/S"/>
    <s v="JACK&amp;JONES ESSENTIALS"/>
    <s v="T-shirts &amp; Tops"/>
    <n v="1"/>
    <n v="12147261"/>
    <s v="JJEHUGO TEE SS CREW NECK NOOS"/>
    <s v="Male"/>
    <n v="39"/>
    <n v="7.1959999999999997"/>
    <n v="280.64400000000001"/>
    <n v="17.989999999999998"/>
    <n v="701.6099999999999"/>
  </r>
  <r>
    <x v="3"/>
    <s v="Knit Crew Neck"/>
    <s v="JACK&amp;JONES ESSENTIALS"/>
    <s v="Knit"/>
    <n v="1"/>
    <n v="12137171"/>
    <s v="JJESTRUCTURE KNIT CREW NECK NOOS"/>
    <s v="Male"/>
    <n v="40"/>
    <n v="11.995999999999999"/>
    <n v="479.83999999999992"/>
    <n v="29.99"/>
    <n v="1199.5999999999999"/>
  </r>
  <r>
    <x v="3"/>
    <s v="Knit Crew Neck"/>
    <s v="JACK&amp;JONES ESSENTIALS"/>
    <s v="Knit"/>
    <n v="1"/>
    <n v="12137171"/>
    <s v="JJESTRUCTURE KNIT CREW NECK NOOS"/>
    <s v="Male"/>
    <n v="102"/>
    <n v="11.995999999999999"/>
    <n v="1223.5919999999999"/>
    <n v="29.99"/>
    <n v="3058.98"/>
  </r>
  <r>
    <x v="3"/>
    <s v="Knit Crew Neck"/>
    <s v="JACK&amp;JONES ESSENTIALS"/>
    <s v="Knit"/>
    <n v="1"/>
    <n v="12137171"/>
    <s v="JJESTRUCTURE KNIT CREW NECK NOOS"/>
    <s v="Male"/>
    <n v="100"/>
    <n v="11.995999999999999"/>
    <n v="1199.5999999999999"/>
    <n v="29.99"/>
    <n v="2999"/>
  </r>
  <r>
    <x v="3"/>
    <s v="Knit Crew Neck"/>
    <s v="JACK&amp;JONES ESSENTIALS"/>
    <s v="Knit"/>
    <n v="1"/>
    <n v="12137171"/>
    <s v="JJESTRUCTURE KNIT CREW NECK NOOS"/>
    <s v="Male"/>
    <n v="100"/>
    <n v="11.995999999999999"/>
    <n v="1199.5999999999999"/>
    <n v="29.99"/>
    <n v="2999"/>
  </r>
  <r>
    <x v="3"/>
    <s v="Knit Crew Neck"/>
    <s v="JACK&amp;JONES ESSENTIALS"/>
    <s v="Knit"/>
    <n v="1"/>
    <n v="12137171"/>
    <s v="JJESTRUCTURE KNIT CREW NECK NOOS"/>
    <s v="Male"/>
    <n v="100"/>
    <n v="11.995999999999999"/>
    <n v="1199.5999999999999"/>
    <n v="29.99"/>
    <n v="2999"/>
  </r>
  <r>
    <x v="3"/>
    <s v="Knit Crew Neck"/>
    <s v="JACK&amp;JONES ESSENTIALS"/>
    <s v="Knit"/>
    <n v="1"/>
    <n v="12137171"/>
    <s v="JJESTRUCTURE KNIT CREW NECK NOOS"/>
    <s v="Male"/>
    <n v="80"/>
    <n v="11.995999999999999"/>
    <n v="959.67999999999984"/>
    <n v="29.99"/>
    <n v="2399.1999999999998"/>
  </r>
  <r>
    <x v="4"/>
    <s v="Socks"/>
    <s v="JACK&amp;JONES ACCESSORIES"/>
    <s v="Accessories"/>
    <n v="12"/>
    <n v="12169525"/>
    <s v="JACTOMMY  SHORT SOCK LTD"/>
    <s v="Male"/>
    <n v="500"/>
    <n v="1.7999999999999989"/>
    <n v="899.99999999999943"/>
    <n v="2.95"/>
    <n v="1475"/>
  </r>
  <r>
    <x v="4"/>
    <s v="Socks"/>
    <s v="JACK&amp;JONES ACCESSORIES"/>
    <s v="Accessories"/>
    <n v="12"/>
    <n v="12169525"/>
    <s v="JACTOMMY  SHORT SOCK LTD"/>
    <s v="Male"/>
    <n v="500"/>
    <n v="1.7999999999999989"/>
    <n v="899.99999999999943"/>
    <n v="2.95"/>
    <n v="1475"/>
  </r>
  <r>
    <x v="5"/>
    <s v="Chino Pants"/>
    <s v="JACK&amp;JONES JEANS INTELLIGENCE"/>
    <s v="Pants"/>
    <n v="1"/>
    <n v="12159936"/>
    <s v="JJIROY JJJAMES SA NAVY NOOS"/>
    <s v="Male"/>
    <n v="13"/>
    <n v="19.996000000000002"/>
    <n v="259.94800000000004"/>
    <n v="49.99"/>
    <n v="649.87"/>
  </r>
  <r>
    <x v="5"/>
    <s v="Chino Pants"/>
    <s v="JACK&amp;JONES JEANS INTELLIGENCE"/>
    <s v="Pants"/>
    <n v="1"/>
    <n v="12159936"/>
    <s v="JJIROY JJJAMES SA NAVY NOOS"/>
    <s v="Male"/>
    <n v="90"/>
    <n v="19.996000000000002"/>
    <n v="1799.64"/>
    <n v="49.99"/>
    <n v="4499.1000000000004"/>
  </r>
  <r>
    <x v="5"/>
    <s v="Chino Pants"/>
    <s v="JACK&amp;JONES JEANS INTELLIGENCE"/>
    <s v="Pants"/>
    <n v="1"/>
    <n v="12159936"/>
    <s v="JJIROY JJJAMES SA NAVY NOOS"/>
    <s v="Male"/>
    <n v="10"/>
    <n v="19.996000000000002"/>
    <n v="199.96000000000004"/>
    <n v="49.99"/>
    <n v="499.90000000000003"/>
  </r>
  <r>
    <x v="5"/>
    <s v="Chino Pants"/>
    <s v="JACK&amp;JONES JEANS INTELLIGENCE"/>
    <s v="Pants"/>
    <n v="1"/>
    <n v="12159936"/>
    <s v="JJIROY JJJAMES SA NAVY NOOS"/>
    <s v="Male"/>
    <n v="10"/>
    <n v="19.996000000000002"/>
    <n v="199.96000000000004"/>
    <n v="49.99"/>
    <n v="499.90000000000003"/>
  </r>
  <r>
    <x v="5"/>
    <s v="Chino Pants"/>
    <s v="JACK&amp;JONES JEANS INTELLIGENCE"/>
    <s v="Pants"/>
    <n v="1"/>
    <n v="12159936"/>
    <s v="JJIROY JJJAMES SA NAVY NOOS"/>
    <s v="Male"/>
    <n v="14"/>
    <n v="19.996000000000002"/>
    <n v="279.94400000000002"/>
    <n v="49.99"/>
    <n v="699.86"/>
  </r>
  <r>
    <x v="5"/>
    <s v="Chino Pants"/>
    <s v="JACK&amp;JONES JEANS INTELLIGENCE"/>
    <s v="Pants"/>
    <n v="1"/>
    <n v="12159936"/>
    <s v="JJIROY JJJAMES SA NAVY NOOS"/>
    <s v="Male"/>
    <n v="52"/>
    <n v="19.996000000000002"/>
    <n v="1039.7920000000001"/>
    <n v="49.99"/>
    <n v="2599.48"/>
  </r>
  <r>
    <x v="5"/>
    <s v="Chino Pants"/>
    <s v="JACK&amp;JONES JEANS INTELLIGENCE"/>
    <s v="Pants"/>
    <n v="1"/>
    <n v="12159936"/>
    <s v="JJIROY JJJAMES SA NAVY NOOS"/>
    <s v="Male"/>
    <n v="90"/>
    <n v="19.996000000000002"/>
    <n v="1799.64"/>
    <n v="49.99"/>
    <n v="4499.1000000000004"/>
  </r>
  <r>
    <x v="5"/>
    <s v="Chino Pants"/>
    <s v="JACK&amp;JONES JEANS INTELLIGENCE"/>
    <s v="Pants"/>
    <n v="1"/>
    <n v="12159936"/>
    <s v="JJIROY JJJAMES SA NAVY NOOS"/>
    <s v="Male"/>
    <n v="81"/>
    <n v="19.996000000000002"/>
    <n v="1619.6760000000002"/>
    <n v="49.99"/>
    <n v="4049.19"/>
  </r>
  <r>
    <x v="5"/>
    <s v="Chino Pants"/>
    <s v="JACK&amp;JONES JEANS INTELLIGENCE"/>
    <s v="Pants"/>
    <n v="1"/>
    <n v="12159936"/>
    <s v="JJIROY JJJAMES SA NAVY NOOS"/>
    <s v="Male"/>
    <n v="46"/>
    <n v="19.996000000000002"/>
    <n v="919.81600000000014"/>
    <n v="49.99"/>
    <n v="2299.54"/>
  </r>
  <r>
    <x v="5"/>
    <s v="Chino Pants"/>
    <s v="JACK&amp;JONES JEANS INTELLIGENCE"/>
    <s v="Pants"/>
    <n v="1"/>
    <n v="12159936"/>
    <s v="JJIROY JJJAMES SA NAVY NOOS"/>
    <s v="Male"/>
    <n v="32"/>
    <n v="19.996000000000002"/>
    <n v="639.87200000000007"/>
    <n v="49.99"/>
    <n v="1599.68"/>
  </r>
  <r>
    <x v="5"/>
    <s v="Chino Pants"/>
    <s v="JACK&amp;JONES JEANS INTELLIGENCE"/>
    <s v="Pants"/>
    <n v="1"/>
    <n v="12159936"/>
    <s v="JJIROY JJJAMES SA NAVY NOOS"/>
    <s v="Male"/>
    <n v="85"/>
    <n v="19.996000000000002"/>
    <n v="1699.66"/>
    <n v="49.99"/>
    <n v="4249.1500000000005"/>
  </r>
  <r>
    <x v="5"/>
    <s v="Chino Pants"/>
    <s v="JACK&amp;JONES JEANS INTELLIGENCE"/>
    <s v="Pants"/>
    <n v="1"/>
    <n v="12159936"/>
    <s v="JJIROY JJJAMES SA NAVY NOOS"/>
    <s v="Male"/>
    <n v="63"/>
    <n v="19.996000000000002"/>
    <n v="1259.748"/>
    <n v="49.99"/>
    <n v="3149.3700000000003"/>
  </r>
  <r>
    <x v="5"/>
    <s v="Chino Pants"/>
    <s v="JACK&amp;JONES JEANS INTELLIGENCE"/>
    <s v="Pants"/>
    <n v="1"/>
    <n v="12159936"/>
    <s v="JJIROY JJJAMES SA NAVY NOOS"/>
    <s v="Male"/>
    <n v="50"/>
    <n v="19.996000000000002"/>
    <n v="999.80000000000007"/>
    <n v="49.99"/>
    <n v="2499.5"/>
  </r>
  <r>
    <x v="5"/>
    <s v="Chino Pants"/>
    <s v="JACK&amp;JONES JEANS INTELLIGENCE"/>
    <s v="Pants"/>
    <n v="1"/>
    <n v="12159936"/>
    <s v="JJIROY JJJAMES SA NAVY NOOS"/>
    <s v="Male"/>
    <n v="40"/>
    <n v="19.996000000000002"/>
    <n v="799.84000000000015"/>
    <n v="49.99"/>
    <n v="1999.6000000000001"/>
  </r>
  <r>
    <x v="5"/>
    <s v="Chino Pants"/>
    <s v="JACK&amp;JONES JEANS INTELLIGENCE"/>
    <s v="Pants"/>
    <n v="1"/>
    <n v="12159936"/>
    <s v="JJIROY JJJAMES SA NAVY NOOS"/>
    <s v="Male"/>
    <n v="40"/>
    <n v="19.996000000000002"/>
    <n v="799.84000000000015"/>
    <n v="49.99"/>
    <n v="1999.6000000000001"/>
  </r>
  <r>
    <x v="5"/>
    <s v="Chino Pants"/>
    <s v="JACK&amp;JONES JEANS INTELLIGENCE"/>
    <s v="Pants"/>
    <n v="1"/>
    <n v="12159936"/>
    <s v="JJIROY JJJAMES SA NAVY NOOS"/>
    <s v="Male"/>
    <n v="65"/>
    <n v="19.996000000000002"/>
    <n v="1299.7400000000002"/>
    <n v="49.99"/>
    <n v="3249.35"/>
  </r>
  <r>
    <x v="5"/>
    <s v="Chino Pants"/>
    <s v="JACK&amp;JONES JEANS INTELLIGENCE"/>
    <s v="Pants"/>
    <n v="1"/>
    <n v="12159936"/>
    <s v="JJIROY JJJAMES SA NAVY NOOS"/>
    <s v="Male"/>
    <n v="40"/>
    <n v="19.996000000000002"/>
    <n v="799.84000000000015"/>
    <n v="49.99"/>
    <n v="1999.6000000000001"/>
  </r>
  <r>
    <x v="5"/>
    <s v="Chino Pants"/>
    <s v="JACK&amp;JONES JEANS INTELLIGENCE"/>
    <s v="Pants"/>
    <n v="1"/>
    <n v="12159936"/>
    <s v="JJIROY JJJAMES SA NAVY NOOS"/>
    <s v="Male"/>
    <n v="40"/>
    <n v="19.996000000000002"/>
    <n v="799.84000000000015"/>
    <n v="49.99"/>
    <n v="1999.6000000000001"/>
  </r>
  <r>
    <x v="5"/>
    <s v="Chino Pants"/>
    <s v="JACK&amp;JONES JEANS INTELLIGENCE"/>
    <s v="Pants"/>
    <n v="1"/>
    <n v="12159936"/>
    <s v="JJIROY JJJAMES SA NAVY NOOS"/>
    <s v="Male"/>
    <n v="45"/>
    <n v="19.996000000000002"/>
    <n v="899.82"/>
    <n v="49.99"/>
    <n v="2249.5500000000002"/>
  </r>
  <r>
    <x v="5"/>
    <s v="Chino Pants"/>
    <s v="JACK&amp;JONES JEANS INTELLIGENCE"/>
    <s v="Pants"/>
    <n v="1"/>
    <n v="12159936"/>
    <s v="JJIROY JJJAMES SA NAVY NOOS"/>
    <s v="Male"/>
    <n v="39"/>
    <n v="19.996000000000002"/>
    <n v="779.84400000000005"/>
    <n v="49.99"/>
    <n v="1949.6100000000001"/>
  </r>
  <r>
    <x v="5"/>
    <s v="Chino Pants"/>
    <s v="JACK&amp;JONES JEANS INTELLIGENCE"/>
    <s v="Pants"/>
    <n v="1"/>
    <n v="12159936"/>
    <s v="JJIROY JJJAMES SA NAVY NOOS"/>
    <s v="Male"/>
    <n v="21"/>
    <n v="19.996000000000002"/>
    <n v="419.91600000000005"/>
    <n v="49.99"/>
    <n v="1049.79"/>
  </r>
  <r>
    <x v="3"/>
    <s v="Knit Crew Neck"/>
    <s v="JACK&amp;JONES ESSENTIALS"/>
    <s v="Knit"/>
    <n v="1"/>
    <n v="12137171"/>
    <s v="JJESTRUCTURE KNIT CREW NECK NOOS"/>
    <s v="Male"/>
    <n v="7"/>
    <n v="11.995999999999999"/>
    <n v="83.971999999999994"/>
    <n v="29.99"/>
    <n v="209.92999999999998"/>
  </r>
  <r>
    <x v="3"/>
    <s v="Knit Crew Neck"/>
    <s v="JACK&amp;JONES ESSENTIALS"/>
    <s v="Knit"/>
    <n v="1"/>
    <n v="12137171"/>
    <s v="JJESTRUCTURE KNIT CREW NECK NOOS"/>
    <s v="Male"/>
    <n v="4"/>
    <n v="11.995999999999999"/>
    <n v="47.983999999999995"/>
    <n v="29.99"/>
    <n v="119.96"/>
  </r>
  <r>
    <x v="3"/>
    <s v="Knit Crew Neck"/>
    <s v="JACK&amp;JONES ESSENTIALS"/>
    <s v="Knit"/>
    <n v="1"/>
    <n v="12137171"/>
    <s v="JJESTRUCTURE KNIT CREW NECK NOOS"/>
    <s v="Male"/>
    <n v="4"/>
    <n v="11.995999999999999"/>
    <n v="47.983999999999995"/>
    <n v="29.99"/>
    <n v="119.96"/>
  </r>
  <r>
    <x v="0"/>
    <s v="Sweat Hood"/>
    <s v="JACK&amp;JONES ESSENTIALS"/>
    <s v="Sweat"/>
    <n v="1"/>
    <n v="12157324"/>
    <s v="JJELOGO SWEAT HOOD 2 COL 19/20 NOOS"/>
    <s v="Male"/>
    <n v="101"/>
    <n v="11.995999999999999"/>
    <n v="1211.5959999999998"/>
    <n v="29.99"/>
    <n v="3028.99"/>
  </r>
  <r>
    <x v="0"/>
    <s v="Sweat Hood"/>
    <s v="JACK&amp;JONES ESSENTIALS"/>
    <s v="Sweat"/>
    <n v="1"/>
    <n v="12157324"/>
    <s v="JJELOGO SWEAT HOOD 2 COL 19/20 NOOS"/>
    <s v="Male"/>
    <n v="206"/>
    <n v="11.995999999999999"/>
    <n v="2471.1759999999999"/>
    <n v="29.99"/>
    <n v="6177.94"/>
  </r>
  <r>
    <x v="0"/>
    <s v="Sweat Hood"/>
    <s v="JACK&amp;JONES ESSENTIALS"/>
    <s v="Sweat"/>
    <n v="1"/>
    <n v="12157324"/>
    <s v="JJELOGO SWEAT HOOD 2 COL 19/20 NOOS"/>
    <s v="Male"/>
    <n v="80"/>
    <n v="11.995999999999999"/>
    <n v="959.67999999999984"/>
    <n v="29.99"/>
    <n v="2399.1999999999998"/>
  </r>
  <r>
    <x v="0"/>
    <s v="Sweat Hood"/>
    <s v="JACK&amp;JONES CORE"/>
    <s v="Sweat"/>
    <n v="24"/>
    <n v="12169804"/>
    <s v="JCOLINK SWEAT HOOD KA"/>
    <s v="Male"/>
    <n v="24"/>
    <n v="15.996"/>
    <n v="383.904"/>
    <n v="39.99"/>
    <n v="959.76"/>
  </r>
  <r>
    <x v="0"/>
    <s v="Sweat Hood"/>
    <s v="JACK&amp;JONES CORE"/>
    <s v="Sweat"/>
    <n v="24"/>
    <n v="12169804"/>
    <s v="JCOLINK SWEAT HOOD KA"/>
    <s v="Male"/>
    <n v="48"/>
    <n v="15.996"/>
    <n v="767.80799999999999"/>
    <n v="39.99"/>
    <n v="1919.52"/>
  </r>
  <r>
    <x v="0"/>
    <s v="Sweat Hood"/>
    <s v="JACK&amp;JONES CORE"/>
    <s v="Sweat"/>
    <n v="24"/>
    <n v="12169804"/>
    <s v="JCOLINK SWEAT HOOD KA"/>
    <s v="Male"/>
    <n v="48"/>
    <n v="15.996"/>
    <n v="767.80799999999999"/>
    <n v="39.99"/>
    <n v="1919.52"/>
  </r>
  <r>
    <x v="0"/>
    <s v="Sweat Hood"/>
    <s v="JACK&amp;JONES CORE"/>
    <s v="Sweat"/>
    <n v="24"/>
    <n v="12169804"/>
    <s v="JCOLINK SWEAT HOOD KA"/>
    <s v="Male"/>
    <n v="24"/>
    <n v="15.996"/>
    <n v="383.904"/>
    <n v="39.99"/>
    <n v="959.76"/>
  </r>
  <r>
    <x v="0"/>
    <s v="Sweat Hood"/>
    <s v="JACK&amp;JONES CORE"/>
    <s v="Sweat"/>
    <n v="24"/>
    <n v="12169804"/>
    <s v="JCOLINK SWEAT HOOD KA"/>
    <s v="Male"/>
    <n v="24"/>
    <n v="15.996"/>
    <n v="383.904"/>
    <n v="39.99"/>
    <n v="959.76"/>
  </r>
  <r>
    <x v="2"/>
    <s v="Crew Neck S/S"/>
    <s v="JACK&amp;JONES ORIGINALS"/>
    <s v="T-shirts &amp; Tops"/>
    <n v="1"/>
    <n v="12170564"/>
    <s v="JORRICKY TEE SS CREW NECK STS"/>
    <s v="Male"/>
    <n v="42"/>
    <n v="5.9960000000000004"/>
    <n v="251.83200000000002"/>
    <n v="14.99"/>
    <n v="629.58000000000004"/>
  </r>
  <r>
    <x v="2"/>
    <s v="Crew Neck S/S"/>
    <s v="JACK&amp;JONES ORIGINALS"/>
    <s v="T-shirts &amp; Tops"/>
    <n v="1"/>
    <n v="12170564"/>
    <s v="JORRICKY TEE SS CREW NECK STS"/>
    <s v="Male"/>
    <n v="62"/>
    <n v="5.9960000000000004"/>
    <n v="371.75200000000001"/>
    <n v="14.99"/>
    <n v="929.38"/>
  </r>
  <r>
    <x v="2"/>
    <s v="Crew Neck S/S"/>
    <s v="JACK&amp;JONES ORIGINALS"/>
    <s v="T-shirts &amp; Tops"/>
    <n v="1"/>
    <n v="12170564"/>
    <s v="JORRICKY TEE SS CREW NECK STS"/>
    <s v="Male"/>
    <n v="42"/>
    <n v="5.9960000000000004"/>
    <n v="251.83200000000002"/>
    <n v="14.99"/>
    <n v="629.58000000000004"/>
  </r>
  <r>
    <x v="2"/>
    <s v="Crew Neck S/S"/>
    <s v="JACK&amp;JONES ORIGINALS"/>
    <s v="T-shirts &amp; Tops"/>
    <n v="1"/>
    <n v="12170564"/>
    <s v="JORRICKY TEE SS CREW NECK STS"/>
    <s v="Male"/>
    <n v="42"/>
    <n v="5.9960000000000004"/>
    <n v="251.83200000000002"/>
    <n v="14.99"/>
    <n v="629.58000000000004"/>
  </r>
  <r>
    <x v="2"/>
    <s v="Crew Neck S/S"/>
    <s v="JACK&amp;JONES ORIGINALS"/>
    <s v="T-shirts &amp; Tops"/>
    <n v="1"/>
    <n v="12170564"/>
    <s v="JORRICKY TEE SS CREW NECK STS"/>
    <s v="Male"/>
    <n v="152"/>
    <n v="5.9960000000000004"/>
    <n v="911.39200000000005"/>
    <n v="14.99"/>
    <n v="2278.48"/>
  </r>
  <r>
    <x v="2"/>
    <s v="Crew Neck S/S"/>
    <s v="JACK&amp;JONES ORIGINALS"/>
    <s v="T-shirts &amp; Tops"/>
    <n v="1"/>
    <n v="12170564"/>
    <s v="JORRICKY TEE SS CREW NECK STS"/>
    <s v="Male"/>
    <n v="77"/>
    <n v="5.9960000000000004"/>
    <n v="461.69200000000001"/>
    <n v="14.99"/>
    <n v="1154.23"/>
  </r>
  <r>
    <x v="0"/>
    <s v="Sweat Hood"/>
    <s v="JACK&amp;JONES ORIGINALS"/>
    <s v="Sweat"/>
    <n v="1"/>
    <n v="12167972"/>
    <s v="JORVENTURE SWEAT HOOD STS"/>
    <s v="Male"/>
    <n v="30"/>
    <n v="11.995999999999999"/>
    <n v="359.87999999999994"/>
    <n v="29.99"/>
    <n v="899.69999999999993"/>
  </r>
  <r>
    <x v="2"/>
    <s v="Crew Neck S/S"/>
    <s v="JACK&amp;JONES ORIGINALS"/>
    <s v="T-shirts &amp; Tops"/>
    <n v="1"/>
    <n v="12170564"/>
    <s v="JORRICKY TEE SS CREW NECK STS"/>
    <s v="Male"/>
    <n v="41"/>
    <n v="5.9960000000000004"/>
    <n v="245.83600000000001"/>
    <n v="14.99"/>
    <n v="614.59"/>
  </r>
  <r>
    <x v="0"/>
    <s v="Sweat Hood"/>
    <s v="JACK&amp;JONES ORIGINALS"/>
    <s v="Sweat"/>
    <n v="1"/>
    <n v="12167972"/>
    <s v="JORVENTURE SWEAT HOOD STS"/>
    <s v="Male"/>
    <n v="30"/>
    <n v="11.995999999999999"/>
    <n v="359.87999999999994"/>
    <n v="29.99"/>
    <n v="899.69999999999993"/>
  </r>
  <r>
    <x v="0"/>
    <s v="Sweat Hood"/>
    <s v="JACK&amp;JONES ORIGINALS"/>
    <s v="Sweat"/>
    <n v="1"/>
    <n v="12167972"/>
    <s v="JORVENTURE SWEAT HOOD STS"/>
    <s v="Male"/>
    <n v="30"/>
    <n v="11.995999999999999"/>
    <n v="359.87999999999994"/>
    <n v="29.99"/>
    <n v="899.69999999999993"/>
  </r>
  <r>
    <x v="2"/>
    <s v="Crew Neck S/S"/>
    <s v="JACK&amp;JONES ORIGINALS"/>
    <s v="T-shirts &amp; Tops"/>
    <n v="1"/>
    <n v="12170564"/>
    <s v="JORRICKY TEE SS CREW NECK STS"/>
    <s v="Male"/>
    <n v="136"/>
    <n v="5.9960000000000004"/>
    <n v="815.45600000000002"/>
    <n v="14.99"/>
    <n v="2038.64"/>
  </r>
  <r>
    <x v="2"/>
    <s v="Crew Neck S/S"/>
    <s v="JACK&amp;JONES ORIGINALS"/>
    <s v="T-shirts &amp; Tops"/>
    <n v="1"/>
    <n v="12170564"/>
    <s v="JORRICKY TEE SS CREW NECK STS"/>
    <s v="Male"/>
    <n v="130"/>
    <n v="5.9960000000000004"/>
    <n v="779.48"/>
    <n v="14.99"/>
    <n v="1948.7"/>
  </r>
  <r>
    <x v="2"/>
    <s v="Crew Neck S/S"/>
    <s v="JACK&amp;JONES ORIGINALS"/>
    <s v="T-shirts &amp; Tops"/>
    <n v="1"/>
    <n v="12170564"/>
    <s v="JORRICKY TEE SS CREW NECK STS"/>
    <s v="Male"/>
    <n v="56"/>
    <n v="5.9960000000000004"/>
    <n v="335.77600000000001"/>
    <n v="14.99"/>
    <n v="839.44"/>
  </r>
  <r>
    <x v="0"/>
    <s v="Sweat Hood"/>
    <s v="JACK&amp;JONES ORIGINALS"/>
    <s v="Sweat"/>
    <n v="1"/>
    <n v="12167972"/>
    <s v="JORVENTURE SWEAT HOOD STS"/>
    <s v="Male"/>
    <n v="70"/>
    <n v="11.995999999999999"/>
    <n v="839.71999999999991"/>
    <n v="29.99"/>
    <n v="2099.2999999999997"/>
  </r>
  <r>
    <x v="0"/>
    <s v="Sweat Hood"/>
    <s v="JACK&amp;JONES ORIGINALS"/>
    <s v="Sweat"/>
    <n v="1"/>
    <n v="12167972"/>
    <s v="JORVENTURE SWEAT HOOD STS"/>
    <s v="Male"/>
    <n v="70"/>
    <n v="11.995999999999999"/>
    <n v="839.71999999999991"/>
    <n v="29.99"/>
    <n v="2099.2999999999997"/>
  </r>
  <r>
    <x v="2"/>
    <s v="Crew Neck S/S"/>
    <s v="JACK&amp;JONES ORIGINALS"/>
    <s v="T-shirts &amp; Tops"/>
    <n v="1"/>
    <n v="12170564"/>
    <s v="JORRICKY TEE SS CREW NECK STS"/>
    <s v="Male"/>
    <n v="136"/>
    <n v="5.9960000000000004"/>
    <n v="815.45600000000002"/>
    <n v="14.99"/>
    <n v="2038.64"/>
  </r>
  <r>
    <x v="0"/>
    <s v="Sweat Hood"/>
    <s v="JACK&amp;JONES ORIGINALS"/>
    <s v="Sweat"/>
    <n v="1"/>
    <n v="12167972"/>
    <s v="JORVENTURE SWEAT HOOD STS"/>
    <s v="Male"/>
    <n v="70"/>
    <n v="11.995999999999999"/>
    <n v="839.71999999999991"/>
    <n v="29.99"/>
    <n v="2099.2999999999997"/>
  </r>
  <r>
    <x v="2"/>
    <s v="Crew Neck S/S"/>
    <s v="JACK&amp;JONES ORIGINALS"/>
    <s v="T-shirts &amp; Tops"/>
    <n v="1"/>
    <n v="12170564"/>
    <s v="JORRICKY TEE SS CREW NECK STS"/>
    <s v="Male"/>
    <n v="129"/>
    <n v="5.9960000000000004"/>
    <n v="773.48400000000004"/>
    <n v="14.99"/>
    <n v="1933.71"/>
  </r>
  <r>
    <x v="2"/>
    <s v="Crew Neck S/S"/>
    <s v="JACK&amp;JONES ORIGINALS"/>
    <s v="T-shirts &amp; Tops"/>
    <n v="1"/>
    <n v="12170564"/>
    <s v="JORRICKY TEE SS CREW NECK STS"/>
    <s v="Male"/>
    <n v="151"/>
    <n v="5.9960000000000004"/>
    <n v="905.39600000000007"/>
    <n v="14.99"/>
    <n v="2263.4900000000002"/>
  </r>
  <r>
    <x v="0"/>
    <s v="Sweat Hood"/>
    <s v="JACK&amp;JONES ORIGINALS"/>
    <s v="Sweat"/>
    <n v="1"/>
    <n v="12167972"/>
    <s v="JORVENTURE SWEAT HOOD STS"/>
    <s v="Male"/>
    <n v="70"/>
    <n v="11.995999999999999"/>
    <n v="839.71999999999991"/>
    <n v="29.99"/>
    <n v="2099.2999999999997"/>
  </r>
  <r>
    <x v="0"/>
    <s v="Sweat Hood"/>
    <s v="JACK&amp;JONES ORIGINALS"/>
    <s v="Sweat"/>
    <n v="1"/>
    <n v="12167972"/>
    <s v="JORVENTURE SWEAT HOOD STS"/>
    <s v="Male"/>
    <n v="70"/>
    <n v="11.995999999999999"/>
    <n v="839.71999999999991"/>
    <n v="29.99"/>
    <n v="2099.2999999999997"/>
  </r>
  <r>
    <x v="2"/>
    <s v="Crew Neck S/S"/>
    <s v="JACK&amp;JONES ORIGINALS"/>
    <s v="T-shirts &amp; Tops"/>
    <n v="1"/>
    <n v="12170564"/>
    <s v="JORRICKY TEE SS CREW NECK STS"/>
    <s v="Male"/>
    <n v="3"/>
    <n v="5.9960000000000004"/>
    <n v="17.988"/>
    <n v="14.99"/>
    <n v="44.97"/>
  </r>
  <r>
    <x v="0"/>
    <s v="Sweat Hood"/>
    <s v="JACK&amp;JONES ORIGINALS"/>
    <s v="Sweat"/>
    <n v="1"/>
    <n v="12167972"/>
    <s v="JORVENTURE SWEAT HOOD STS"/>
    <s v="Male"/>
    <n v="16"/>
    <n v="11.995999999999999"/>
    <n v="191.93599999999998"/>
    <n v="29.99"/>
    <n v="479.84"/>
  </r>
  <r>
    <x v="2"/>
    <s v="Crew Neck S/S"/>
    <s v="JACK&amp;JONES ORIGINALS"/>
    <s v="T-shirts &amp; Tops"/>
    <n v="1"/>
    <n v="12170564"/>
    <s v="JORRICKY TEE SS CREW NECK STS"/>
    <s v="Male"/>
    <n v="185"/>
    <n v="5.9960000000000004"/>
    <n v="1109.26"/>
    <n v="14.99"/>
    <n v="2773.15"/>
  </r>
  <r>
    <x v="0"/>
    <s v="Sweat Hood"/>
    <s v="JACK&amp;JONES ORIGINALS"/>
    <s v="Sweat"/>
    <n v="1"/>
    <n v="12167972"/>
    <s v="JORVENTURE SWEAT HOOD STS"/>
    <s v="Male"/>
    <n v="35"/>
    <n v="11.995999999999999"/>
    <n v="419.85999999999996"/>
    <n v="29.99"/>
    <n v="1049.6499999999999"/>
  </r>
  <r>
    <x v="2"/>
    <s v="Crew Neck S/S"/>
    <s v="JACK&amp;JONES ORIGINALS"/>
    <s v="T-shirts &amp; Tops"/>
    <n v="1"/>
    <n v="12170564"/>
    <s v="JORRICKY TEE SS CREW NECK STS"/>
    <s v="Male"/>
    <n v="167"/>
    <n v="5.9960000000000004"/>
    <n v="1001.3320000000001"/>
    <n v="14.99"/>
    <n v="2503.33"/>
  </r>
  <r>
    <x v="2"/>
    <s v="Crew Neck S/S"/>
    <s v="JACK&amp;JONES ORIGINALS"/>
    <s v="T-shirts &amp; Tops"/>
    <n v="1"/>
    <n v="12170564"/>
    <s v="JORRICKY TEE SS CREW NECK STS"/>
    <s v="Male"/>
    <n v="14"/>
    <n v="5.9960000000000004"/>
    <n v="83.944000000000003"/>
    <n v="14.99"/>
    <n v="209.86"/>
  </r>
  <r>
    <x v="2"/>
    <s v="Crew Neck S/S"/>
    <s v="JACK&amp;JONES ORIGINALS"/>
    <s v="T-shirts &amp; Tops"/>
    <n v="1"/>
    <n v="12170564"/>
    <s v="JORRICKY TEE SS CREW NECK STS"/>
    <s v="Male"/>
    <n v="137"/>
    <n v="5.9960000000000004"/>
    <n v="821.45200000000011"/>
    <n v="14.99"/>
    <n v="2053.63"/>
  </r>
  <r>
    <x v="0"/>
    <s v="Sweat Hood"/>
    <s v="JACK&amp;JONES ORIGINALS"/>
    <s v="Sweat"/>
    <n v="1"/>
    <n v="12167972"/>
    <s v="JORVENTURE SWEAT HOOD STS"/>
    <s v="Male"/>
    <n v="35"/>
    <n v="11.995999999999999"/>
    <n v="419.85999999999996"/>
    <n v="29.99"/>
    <n v="1049.6499999999999"/>
  </r>
  <r>
    <x v="2"/>
    <s v="Crew Neck S/S"/>
    <s v="JACK&amp;JONES ORIGINALS"/>
    <s v="T-shirts &amp; Tops"/>
    <n v="1"/>
    <n v="12170564"/>
    <s v="JORRICKY TEE SS CREW NECK STS"/>
    <s v="Male"/>
    <n v="20"/>
    <n v="5.9960000000000004"/>
    <n v="119.92000000000002"/>
    <n v="14.99"/>
    <n v="299.8"/>
  </r>
  <r>
    <x v="2"/>
    <s v="Crew Neck S/S"/>
    <s v="JACK&amp;JONES ORIGINALS"/>
    <s v="T-shirts &amp; Tops"/>
    <n v="1"/>
    <n v="12170564"/>
    <s v="JORRICKY TEE SS CREW NECK STS"/>
    <s v="Male"/>
    <n v="116"/>
    <n v="5.9960000000000004"/>
    <n v="695.53600000000006"/>
    <n v="14.99"/>
    <n v="1738.84"/>
  </r>
  <r>
    <x v="2"/>
    <s v="Crew Neck S/S"/>
    <s v="JACK&amp;JONES ORIGINALS"/>
    <s v="T-shirts &amp; Tops"/>
    <n v="1"/>
    <n v="12170564"/>
    <s v="JORRICKY TEE SS CREW NECK STS"/>
    <s v="Male"/>
    <n v="35"/>
    <n v="5.9960000000000004"/>
    <n v="209.86"/>
    <n v="14.99"/>
    <n v="524.65"/>
  </r>
  <r>
    <x v="2"/>
    <s v="Crew Neck S/S"/>
    <s v="JACK&amp;JONES ORIGINALS"/>
    <s v="T-shirts &amp; Tops"/>
    <n v="1"/>
    <n v="12170564"/>
    <s v="JORRICKY TEE SS CREW NECK STS"/>
    <s v="Male"/>
    <n v="23"/>
    <n v="5.9960000000000004"/>
    <n v="137.90800000000002"/>
    <n v="14.99"/>
    <n v="344.77"/>
  </r>
  <r>
    <x v="2"/>
    <s v="Crew Neck S/S"/>
    <s v="JACK&amp;JONES ORIGINALS"/>
    <s v="T-shirts &amp; Tops"/>
    <n v="1"/>
    <n v="12170564"/>
    <s v="JORRICKY TEE SS CREW NECK STS"/>
    <s v="Male"/>
    <n v="74"/>
    <n v="5.9960000000000004"/>
    <n v="443.70400000000001"/>
    <n v="14.99"/>
    <n v="1109.26"/>
  </r>
  <r>
    <x v="0"/>
    <s v="Sweat Hood"/>
    <s v="JACK&amp;JONES ESSENTIALS"/>
    <s v="Sweat"/>
    <n v="1"/>
    <n v="12152840"/>
    <s v="JJECORP LOGO SWEAT HOOD NOOS"/>
    <s v="Male"/>
    <n v="8"/>
    <n v="11.995999999999999"/>
    <n v="95.967999999999989"/>
    <n v="29.99"/>
    <n v="239.92"/>
  </r>
  <r>
    <x v="0"/>
    <s v="Sweat Hood"/>
    <s v="JACK&amp;JONES ESSENTIALS"/>
    <s v="Sweat"/>
    <n v="1"/>
    <n v="12152840"/>
    <s v="JJECORP LOGO SWEAT HOOD NOOS"/>
    <s v="Male"/>
    <n v="25"/>
    <n v="11.995999999999999"/>
    <n v="299.89999999999998"/>
    <n v="29.99"/>
    <n v="749.75"/>
  </r>
  <r>
    <x v="0"/>
    <s v="Sweat Hood"/>
    <s v="JACK&amp;JONES ESSENTIALS"/>
    <s v="Sweat"/>
    <n v="1"/>
    <n v="12152840"/>
    <s v="JJECORP LOGO SWEAT HOOD NOOS"/>
    <s v="Male"/>
    <n v="120"/>
    <n v="11.995999999999999"/>
    <n v="1439.5199999999998"/>
    <n v="29.99"/>
    <n v="3598.7999999999997"/>
  </r>
  <r>
    <x v="0"/>
    <s v="Sweat Hood"/>
    <s v="JACK&amp;JONES ESSENTIALS"/>
    <s v="Sweat"/>
    <n v="1"/>
    <n v="12152840"/>
    <s v="JJECORP LOGO SWEAT HOOD NOOS"/>
    <s v="Male"/>
    <n v="170"/>
    <n v="11.995999999999999"/>
    <n v="2039.3199999999997"/>
    <n v="29.99"/>
    <n v="5098.3"/>
  </r>
  <r>
    <x v="0"/>
    <s v="Sweat Hood"/>
    <s v="JACK&amp;JONES ESSENTIALS"/>
    <s v="Sweat"/>
    <n v="1"/>
    <n v="12152840"/>
    <s v="JJECORP LOGO SWEAT HOOD NOOS"/>
    <s v="Male"/>
    <n v="65"/>
    <n v="11.995999999999999"/>
    <n v="779.7399999999999"/>
    <n v="29.99"/>
    <n v="1949.35"/>
  </r>
  <r>
    <x v="0"/>
    <s v="Sweat Hood"/>
    <s v="JACK&amp;JONES ESSENTIALS"/>
    <s v="Sweat"/>
    <n v="1"/>
    <n v="12152840"/>
    <s v="JJECORP LOGO SWEAT HOOD NOOS"/>
    <s v="Male"/>
    <n v="40"/>
    <n v="11.995999999999999"/>
    <n v="479.83999999999992"/>
    <n v="29.99"/>
    <n v="1199.5999999999999"/>
  </r>
  <r>
    <x v="0"/>
    <s v="Sweat Hood"/>
    <s v="JACK&amp;JONES ORIGINALS"/>
    <s v="Sweat"/>
    <n v="24"/>
    <n v="12165942"/>
    <s v="JORNADAR SWEAT ZIP HOOD KA"/>
    <s v="Male"/>
    <n v="24"/>
    <n v="19.996000000000002"/>
    <n v="479.90400000000005"/>
    <n v="49.99"/>
    <n v="1199.76"/>
  </r>
  <r>
    <x v="0"/>
    <s v="Sweat Hood"/>
    <s v="JACK&amp;JONES CORE"/>
    <s v="Sweat"/>
    <n v="24"/>
    <n v="12169804"/>
    <s v="JCOLINK SWEAT HOOD KA"/>
    <s v="Male"/>
    <n v="12"/>
    <n v="15.996"/>
    <n v="191.952"/>
    <n v="39.99"/>
    <n v="479.88"/>
  </r>
  <r>
    <x v="0"/>
    <s v="Sweat Hood"/>
    <s v="JACK&amp;JONES CORE"/>
    <s v="Sweat"/>
    <n v="24"/>
    <n v="12169804"/>
    <s v="JCOLINK SWEAT HOOD KA"/>
    <s v="Male"/>
    <n v="24"/>
    <n v="15.996"/>
    <n v="383.904"/>
    <n v="39.99"/>
    <n v="959.76"/>
  </r>
  <r>
    <x v="0"/>
    <s v="Sweat Hood"/>
    <s v="JACK&amp;JONES ORIGINALS"/>
    <s v="Sweat"/>
    <n v="24"/>
    <n v="12165942"/>
    <s v="JORNADAR SWEAT ZIP HOOD KA"/>
    <s v="Male"/>
    <n v="48"/>
    <n v="19.996000000000002"/>
    <n v="959.80800000000011"/>
    <n v="49.99"/>
    <n v="2399.52"/>
  </r>
  <r>
    <x v="0"/>
    <s v="Sweat Hood"/>
    <s v="JACK&amp;JONES CORE"/>
    <s v="Sweat"/>
    <n v="24"/>
    <n v="12169804"/>
    <s v="JCOLINK SWEAT HOOD KA"/>
    <s v="Male"/>
    <n v="48"/>
    <n v="15.996"/>
    <n v="767.80799999999999"/>
    <n v="39.99"/>
    <n v="1919.52"/>
  </r>
  <r>
    <x v="0"/>
    <s v="Sweat Hood"/>
    <s v="JACK&amp;JONES CORE"/>
    <s v="Sweat"/>
    <n v="24"/>
    <n v="12169804"/>
    <s v="JCOLINK SWEAT HOOD KA"/>
    <s v="Male"/>
    <n v="24"/>
    <n v="15.996"/>
    <n v="383.904"/>
    <n v="39.99"/>
    <n v="959.76"/>
  </r>
  <r>
    <x v="0"/>
    <s v="Sweat Hood"/>
    <s v="JACK&amp;JONES ORIGINALS"/>
    <s v="Sweat"/>
    <n v="24"/>
    <n v="12165942"/>
    <s v="JORNADAR SWEAT ZIP HOOD KA"/>
    <s v="Male"/>
    <n v="48"/>
    <n v="19.996000000000002"/>
    <n v="959.80800000000011"/>
    <n v="49.99"/>
    <n v="2399.52"/>
  </r>
  <r>
    <x v="0"/>
    <s v="Sweat Hood"/>
    <s v="JACK&amp;JONES CORE"/>
    <s v="Sweat"/>
    <n v="24"/>
    <n v="12169804"/>
    <s v="JCOLINK SWEAT HOOD KA"/>
    <s v="Male"/>
    <n v="24"/>
    <n v="15.996"/>
    <n v="383.904"/>
    <n v="39.99"/>
    <n v="959.76"/>
  </r>
  <r>
    <x v="0"/>
    <s v="Sweat Hood"/>
    <s v="JACK&amp;JONES CORE"/>
    <s v="Sweat"/>
    <n v="24"/>
    <n v="12169804"/>
    <s v="JCOLINK SWEAT HOOD KA"/>
    <s v="Male"/>
    <n v="72"/>
    <n v="15.996"/>
    <n v="1151.712"/>
    <n v="39.99"/>
    <n v="2879.28"/>
  </r>
  <r>
    <x v="0"/>
    <s v="Sweat Hood"/>
    <s v="JACK&amp;JONES CORE"/>
    <s v="Sweat"/>
    <n v="24"/>
    <n v="12169804"/>
    <s v="JCOLINK SWEAT HOOD KA"/>
    <s v="Male"/>
    <n v="12"/>
    <n v="15.996"/>
    <n v="191.952"/>
    <n v="39.99"/>
    <n v="479.88"/>
  </r>
  <r>
    <x v="0"/>
    <s v="Sweat Hood"/>
    <s v="JACK&amp;JONES ORIGINALS"/>
    <s v="Sweat"/>
    <n v="24"/>
    <n v="12165942"/>
    <s v="JORNADAR SWEAT ZIP HOOD KA"/>
    <s v="Male"/>
    <n v="24"/>
    <n v="19.996000000000002"/>
    <n v="479.90400000000005"/>
    <n v="49.99"/>
    <n v="1199.76"/>
  </r>
  <r>
    <x v="0"/>
    <s v="Sweat Hood"/>
    <s v="JACK&amp;JONES CORE"/>
    <s v="Sweat"/>
    <n v="24"/>
    <n v="12169804"/>
    <s v="JCOLINK SWEAT HOOD KA"/>
    <s v="Male"/>
    <n v="24"/>
    <n v="15.996"/>
    <n v="383.904"/>
    <n v="39.99"/>
    <n v="959.76"/>
  </r>
  <r>
    <x v="0"/>
    <s v="Sweat Hood"/>
    <s v="JACK&amp;JONES CORE"/>
    <s v="Sweat"/>
    <n v="24"/>
    <n v="12169804"/>
    <s v="JCOLINK SWEAT HOOD KA"/>
    <s v="Male"/>
    <n v="12"/>
    <n v="15.996"/>
    <n v="191.952"/>
    <n v="39.99"/>
    <n v="479.88"/>
  </r>
  <r>
    <x v="0"/>
    <s v="Sweat Hood"/>
    <s v="JACK&amp;JONES ORIGINALS"/>
    <s v="Sweat"/>
    <n v="24"/>
    <n v="12165942"/>
    <s v="JORNADAR SWEAT ZIP HOOD KA"/>
    <s v="Male"/>
    <n v="24"/>
    <n v="19.996000000000002"/>
    <n v="479.90400000000005"/>
    <n v="49.99"/>
    <n v="1199.76"/>
  </r>
  <r>
    <x v="2"/>
    <s v="Tops"/>
    <s v="JACK&amp;JONES ESSENTIALS"/>
    <s v="T-shirts &amp; Tops"/>
    <n v="1"/>
    <n v="12151955"/>
    <s v="JJECORP LOGO TEE SS O-NECK  NOOS"/>
    <s v="Male"/>
    <n v="216"/>
    <n v="5.1959999999999997"/>
    <n v="1122.336"/>
    <n v="12.99"/>
    <n v="2805.84"/>
  </r>
  <r>
    <x v="2"/>
    <s v="Tops"/>
    <s v="JACK&amp;JONES ESSENTIALS"/>
    <s v="T-shirts &amp; Tops"/>
    <n v="1"/>
    <n v="12151955"/>
    <s v="JJECORP LOGO TEE SS O-NECK  NOOS"/>
    <s v="Male"/>
    <n v="25"/>
    <n v="5.1959999999999997"/>
    <n v="129.9"/>
    <n v="12.99"/>
    <n v="324.75"/>
  </r>
  <r>
    <x v="2"/>
    <s v="Tops"/>
    <s v="JACK&amp;JONES ESSENTIALS"/>
    <s v="T-shirts &amp; Tops"/>
    <n v="1"/>
    <n v="12151955"/>
    <s v="JJECORP LOGO TEE SS O-NECK  NOOS"/>
    <s v="Male"/>
    <n v="238"/>
    <n v="5.1959999999999997"/>
    <n v="1236.6479999999999"/>
    <n v="12.99"/>
    <n v="3091.62"/>
  </r>
  <r>
    <x v="2"/>
    <s v="Tops"/>
    <s v="JACK&amp;JONES ESSENTIALS"/>
    <s v="T-shirts &amp; Tops"/>
    <n v="1"/>
    <n v="12151955"/>
    <s v="JJECORP LOGO TEE SS O-NECK  NOOS"/>
    <s v="Male"/>
    <n v="210"/>
    <n v="5.1959999999999997"/>
    <n v="1091.1599999999999"/>
    <n v="12.99"/>
    <n v="2727.9"/>
  </r>
  <r>
    <x v="2"/>
    <s v="Tops"/>
    <s v="JACK&amp;JONES ESSENTIALS"/>
    <s v="T-shirts &amp; Tops"/>
    <n v="1"/>
    <n v="12151955"/>
    <s v="JJECORP LOGO TEE SS O-NECK  NOOS"/>
    <s v="Male"/>
    <n v="169"/>
    <n v="5.1959999999999997"/>
    <n v="878.12399999999991"/>
    <n v="12.99"/>
    <n v="2195.31"/>
  </r>
  <r>
    <x v="2"/>
    <s v="Tops"/>
    <s v="JACK&amp;JONES ESSENTIALS"/>
    <s v="T-shirts &amp; Tops"/>
    <n v="1"/>
    <n v="12151955"/>
    <s v="JJECORP LOGO TEE SS O-NECK  NOOS"/>
    <s v="Male"/>
    <n v="210"/>
    <n v="5.1959999999999997"/>
    <n v="1091.1599999999999"/>
    <n v="12.99"/>
    <n v="2727.9"/>
  </r>
  <r>
    <x v="2"/>
    <s v="Tops"/>
    <s v="JACK&amp;JONES ESSENTIALS"/>
    <s v="T-shirts &amp; Tops"/>
    <n v="1"/>
    <n v="12151955"/>
    <s v="JJECORP LOGO TEE SS O-NECK  NOOS"/>
    <s v="Male"/>
    <n v="54"/>
    <n v="5.1959999999999997"/>
    <n v="280.584"/>
    <n v="12.99"/>
    <n v="701.46"/>
  </r>
  <r>
    <x v="2"/>
    <s v="Tops"/>
    <s v="JACK&amp;JONES ESSENTIALS"/>
    <s v="T-shirts &amp; Tops"/>
    <n v="1"/>
    <n v="12151955"/>
    <s v="JJECORP LOGO TEE SS O-NECK  NOOS"/>
    <s v="Male"/>
    <n v="74"/>
    <n v="5.1959999999999997"/>
    <n v="384.50399999999996"/>
    <n v="12.99"/>
    <n v="961.26"/>
  </r>
  <r>
    <x v="2"/>
    <s v="Tops"/>
    <s v="JACK&amp;JONES ESSENTIALS"/>
    <s v="T-shirts &amp; Tops"/>
    <n v="1"/>
    <n v="12151955"/>
    <s v="JJECORP LOGO TEE SS O-NECK  NOOS"/>
    <s v="Male"/>
    <n v="180"/>
    <n v="5.1959999999999997"/>
    <n v="935.28"/>
    <n v="12.99"/>
    <n v="2338.1999999999998"/>
  </r>
  <r>
    <x v="2"/>
    <s v="Tops"/>
    <s v="JACK&amp;JONES ESSENTIALS"/>
    <s v="T-shirts &amp; Tops"/>
    <n v="1"/>
    <n v="12151955"/>
    <s v="JJECORP LOGO TEE SS O-NECK  NOOS"/>
    <s v="Male"/>
    <n v="36"/>
    <n v="5.1959999999999997"/>
    <n v="187.05599999999998"/>
    <n v="12.99"/>
    <n v="467.64"/>
  </r>
  <r>
    <x v="2"/>
    <s v="Tops"/>
    <s v="JACK&amp;JONES ESSENTIALS"/>
    <s v="T-shirts &amp; Tops"/>
    <n v="1"/>
    <n v="12151955"/>
    <s v="JJECORP LOGO TEE SS O-NECK  NOOS"/>
    <s v="Male"/>
    <n v="266"/>
    <n v="5.1959999999999997"/>
    <n v="1382.136"/>
    <n v="12.99"/>
    <n v="3455.34"/>
  </r>
  <r>
    <x v="2"/>
    <s v="Tops"/>
    <s v="JACK&amp;JONES ESSENTIALS"/>
    <s v="T-shirts &amp; Tops"/>
    <n v="1"/>
    <n v="12151955"/>
    <s v="JJECORP LOGO TEE SS O-NECK  NOOS"/>
    <s v="Male"/>
    <n v="85"/>
    <n v="5.1959999999999997"/>
    <n v="441.65999999999997"/>
    <n v="12.99"/>
    <n v="1104.1500000000001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  <r>
    <x v="2"/>
    <s v="Tops"/>
    <s v="JACK&amp;JONES ORIGINALS"/>
    <s v="T-shirts &amp; Tops"/>
    <n v="24"/>
    <n v="12173759"/>
    <s v="JORDENVER TEE SS CREW NECK  KA"/>
    <s v="Male"/>
    <n v="96"/>
    <n v="5.9960000000000004"/>
    <n v="575.61599999999999"/>
    <n v="14.99"/>
    <n v="1439.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0" firstHeaderRow="0" firstDataRow="1" firstDataCol="1"/>
  <pivotFields count="13">
    <pivotField axis="axisRow" showAll="0">
      <items count="7">
        <item x="4"/>
        <item x="3"/>
        <item x="5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numFmtId="167" showAll="0"/>
    <pivotField dataField="1" numFmtId="167" showAll="0"/>
    <pivotField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UANTITY" fld="8" baseField="0" baseItem="0"/>
    <dataField name="Sum of Tot Whsl" fld="10" baseField="0" baseItem="0" numFmtId="165"/>
  </dataFields>
  <formats count="3"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collapsedLevelsAreSubtotals="1" fieldPosition="0">
        <references count="1">
          <reference field="0" count="0"/>
        </references>
      </pivotArea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D12"/>
  <sheetViews>
    <sheetView tabSelected="1" workbookViewId="0">
      <selection activeCell="I15" sqref="I15"/>
    </sheetView>
  </sheetViews>
  <sheetFormatPr defaultColWidth="11.42578125" defaultRowHeight="12.75" x14ac:dyDescent="0.2"/>
  <cols>
    <col min="1" max="1" width="13.140625" bestFit="1" customWidth="1"/>
    <col min="2" max="2" width="15.85546875" bestFit="1" customWidth="1"/>
    <col min="3" max="3" width="14.28515625" bestFit="1" customWidth="1"/>
    <col min="4" max="4" width="18.85546875" customWidth="1"/>
  </cols>
  <sheetData>
    <row r="3" spans="1:4" x14ac:dyDescent="0.2">
      <c r="A3" s="18" t="s">
        <v>247</v>
      </c>
      <c r="B3" t="s">
        <v>249</v>
      </c>
      <c r="C3" t="s">
        <v>250</v>
      </c>
      <c r="D3" s="17" t="s">
        <v>251</v>
      </c>
    </row>
    <row r="4" spans="1:4" x14ac:dyDescent="0.2">
      <c r="A4" s="32" t="s">
        <v>92</v>
      </c>
      <c r="B4" s="33">
        <v>1000</v>
      </c>
      <c r="C4" s="22">
        <v>1799.9999999999989</v>
      </c>
      <c r="D4" s="21">
        <f>GETPIVOTDATA("Sum of Tot Whsl",$A$3,"STYLE_GROUP_NAME","Accessories")/GETPIVOTDATA("Sum of QUANTITY",$A$3,"STYLE_GROUP_NAME","Accessories")</f>
        <v>1.7999999999999989</v>
      </c>
    </row>
    <row r="5" spans="1:4" x14ac:dyDescent="0.2">
      <c r="A5" s="32" t="s">
        <v>78</v>
      </c>
      <c r="B5" s="33">
        <v>537</v>
      </c>
      <c r="C5" s="22">
        <v>6441.8520000000008</v>
      </c>
      <c r="D5" s="22">
        <f>C5/B5</f>
        <v>11.996000000000002</v>
      </c>
    </row>
    <row r="6" spans="1:4" x14ac:dyDescent="0.2">
      <c r="A6" s="32" t="s">
        <v>103</v>
      </c>
      <c r="B6" s="33">
        <v>966</v>
      </c>
      <c r="C6" s="22">
        <v>19316.136000000002</v>
      </c>
      <c r="D6" s="22">
        <f>C6/B6</f>
        <v>19.996000000000002</v>
      </c>
    </row>
    <row r="7" spans="1:4" x14ac:dyDescent="0.2">
      <c r="A7" s="32" t="s">
        <v>18</v>
      </c>
      <c r="B7" s="33">
        <v>2704</v>
      </c>
      <c r="C7" s="22">
        <v>35461.184000000016</v>
      </c>
      <c r="D7" s="22">
        <f>C7/B7</f>
        <v>13.114343195266278</v>
      </c>
    </row>
    <row r="8" spans="1:4" x14ac:dyDescent="0.2">
      <c r="A8" s="32" t="s">
        <v>61</v>
      </c>
      <c r="B8" s="33">
        <v>5381</v>
      </c>
      <c r="C8" s="22">
        <v>31037.676000000021</v>
      </c>
      <c r="D8" s="22">
        <f>C8/B8</f>
        <v>5.7680126370563132</v>
      </c>
    </row>
    <row r="9" spans="1:4" x14ac:dyDescent="0.2">
      <c r="A9" s="34" t="s">
        <v>252</v>
      </c>
      <c r="B9" s="35">
        <v>436</v>
      </c>
      <c r="C9" s="23">
        <v>8718.2560000000012</v>
      </c>
      <c r="D9" s="23">
        <f>C9/B9</f>
        <v>19.996000000000002</v>
      </c>
    </row>
    <row r="10" spans="1:4" x14ac:dyDescent="0.2">
      <c r="A10" s="19" t="s">
        <v>248</v>
      </c>
      <c r="B10" s="16">
        <v>11024</v>
      </c>
      <c r="C10" s="20">
        <v>102775.10400000005</v>
      </c>
    </row>
    <row r="12" spans="1:4" x14ac:dyDescent="0.2">
      <c r="B12" s="37"/>
      <c r="C12" s="36"/>
      <c r="D12" s="36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0"/>
  </sheetPr>
  <dimension ref="A1:IV147"/>
  <sheetViews>
    <sheetView zoomScaleNormal="100" workbookViewId="0">
      <pane ySplit="1" topLeftCell="A2" activePane="bottomLeft" state="frozen"/>
      <selection activeCell="G1" sqref="G1"/>
      <selection pane="bottomLeft" activeCell="H25" sqref="H25"/>
    </sheetView>
  </sheetViews>
  <sheetFormatPr defaultColWidth="8.85546875" defaultRowHeight="12.75" outlineLevelCol="1" x14ac:dyDescent="0.2"/>
  <cols>
    <col min="1" max="2" width="17.42578125" customWidth="1"/>
    <col min="3" max="3" width="34.42578125" bestFit="1" customWidth="1"/>
    <col min="4" max="4" width="17.42578125" customWidth="1"/>
    <col min="5" max="5" width="9.140625" customWidth="1"/>
    <col min="6" max="6" width="21" customWidth="1"/>
    <col min="7" max="7" width="33" customWidth="1"/>
    <col min="8" max="8" width="13.42578125" customWidth="1"/>
    <col min="9" max="9" width="17.42578125" customWidth="1"/>
    <col min="10" max="10" width="15.42578125" customWidth="1"/>
    <col min="11" max="11" width="15.85546875" customWidth="1"/>
    <col min="12" max="12" width="12.140625" customWidth="1" outlineLevel="1"/>
    <col min="13" max="13" width="14" customWidth="1" outlineLevel="1"/>
    <col min="14" max="14" width="29.28515625" customWidth="1" outlineLevel="1"/>
    <col min="15" max="15" width="8.7109375" customWidth="1" outlineLevel="1"/>
    <col min="16" max="16" width="15.7109375" customWidth="1" outlineLevel="1"/>
    <col min="17" max="17" width="17.42578125" customWidth="1"/>
    <col min="18" max="18" width="8.28515625" customWidth="1"/>
    <col min="19" max="19" width="8" customWidth="1"/>
    <col min="20" max="21" width="17.42578125" customWidth="1"/>
    <col min="22" max="22" width="27.28515625" customWidth="1" outlineLevel="1"/>
    <col min="23" max="23" width="255.42578125" customWidth="1" outlineLevel="1"/>
  </cols>
  <sheetData>
    <row r="1" spans="1:256" s="1" customForma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245</v>
      </c>
      <c r="K1" s="7" t="s">
        <v>246</v>
      </c>
      <c r="L1" s="11" t="s">
        <v>243</v>
      </c>
      <c r="M1" s="11" t="s">
        <v>244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242</v>
      </c>
      <c r="W1" s="7" t="s">
        <v>17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x14ac:dyDescent="0.2">
      <c r="A2" t="s">
        <v>18</v>
      </c>
      <c r="B2" t="s">
        <v>19</v>
      </c>
      <c r="C2" t="s">
        <v>20</v>
      </c>
      <c r="D2" t="s">
        <v>18</v>
      </c>
      <c r="E2">
        <v>1</v>
      </c>
      <c r="F2">
        <v>12155398</v>
      </c>
      <c r="G2" t="s">
        <v>21</v>
      </c>
      <c r="H2" t="s">
        <v>22</v>
      </c>
      <c r="I2" s="5">
        <v>33</v>
      </c>
      <c r="J2" s="8">
        <f>L2/2.5</f>
        <v>11.995999999999999</v>
      </c>
      <c r="K2" s="8">
        <f>J2*I2</f>
        <v>395.86799999999994</v>
      </c>
      <c r="L2" s="10">
        <v>29.99</v>
      </c>
      <c r="M2" s="2">
        <f>L2*I2</f>
        <v>989.67</v>
      </c>
      <c r="N2" t="s">
        <v>23</v>
      </c>
      <c r="O2" t="s">
        <v>24</v>
      </c>
      <c r="P2" t="s">
        <v>25</v>
      </c>
      <c r="Q2" s="4" t="s">
        <v>31</v>
      </c>
      <c r="R2" t="s">
        <v>26</v>
      </c>
      <c r="T2" t="s">
        <v>32</v>
      </c>
      <c r="U2" t="s">
        <v>33</v>
      </c>
      <c r="V2" t="s">
        <v>29</v>
      </c>
      <c r="W2" t="s">
        <v>30</v>
      </c>
    </row>
    <row r="3" spans="1:256" x14ac:dyDescent="0.2">
      <c r="A3" t="s">
        <v>18</v>
      </c>
      <c r="B3" t="s">
        <v>19</v>
      </c>
      <c r="C3" t="s">
        <v>20</v>
      </c>
      <c r="D3" t="s">
        <v>18</v>
      </c>
      <c r="E3">
        <v>1</v>
      </c>
      <c r="F3">
        <v>12155398</v>
      </c>
      <c r="G3" t="s">
        <v>21</v>
      </c>
      <c r="H3" t="s">
        <v>22</v>
      </c>
      <c r="I3" s="5">
        <v>118</v>
      </c>
      <c r="J3" s="8">
        <f t="shared" ref="J3:J38" si="0">L3/2.5</f>
        <v>11.995999999999999</v>
      </c>
      <c r="K3" s="8">
        <f t="shared" ref="K3:K38" si="1">J3*I3</f>
        <v>1415.5279999999998</v>
      </c>
      <c r="L3" s="10">
        <v>29.99</v>
      </c>
      <c r="M3" s="8">
        <f t="shared" ref="M3:M38" si="2">L3*I3</f>
        <v>3538.8199999999997</v>
      </c>
      <c r="N3" t="s">
        <v>23</v>
      </c>
      <c r="O3" t="s">
        <v>24</v>
      </c>
      <c r="P3" t="s">
        <v>25</v>
      </c>
      <c r="Q3" s="4" t="s">
        <v>34</v>
      </c>
      <c r="R3" t="s">
        <v>35</v>
      </c>
      <c r="T3" t="s">
        <v>32</v>
      </c>
      <c r="U3" t="s">
        <v>33</v>
      </c>
      <c r="V3" t="s">
        <v>29</v>
      </c>
      <c r="W3" t="s">
        <v>30</v>
      </c>
    </row>
    <row r="4" spans="1:256" x14ac:dyDescent="0.2">
      <c r="A4" t="s">
        <v>18</v>
      </c>
      <c r="B4" t="s">
        <v>19</v>
      </c>
      <c r="C4" t="s">
        <v>20</v>
      </c>
      <c r="D4" t="s">
        <v>18</v>
      </c>
      <c r="E4">
        <v>1</v>
      </c>
      <c r="F4">
        <v>12155398</v>
      </c>
      <c r="G4" t="s">
        <v>21</v>
      </c>
      <c r="H4" t="s">
        <v>22</v>
      </c>
      <c r="I4" s="5">
        <v>80</v>
      </c>
      <c r="J4" s="8">
        <f t="shared" si="0"/>
        <v>11.995999999999999</v>
      </c>
      <c r="K4" s="8">
        <f t="shared" si="1"/>
        <v>959.67999999999984</v>
      </c>
      <c r="L4" s="10">
        <v>29.99</v>
      </c>
      <c r="M4" s="8">
        <f t="shared" si="2"/>
        <v>2399.1999999999998</v>
      </c>
      <c r="N4" t="s">
        <v>23</v>
      </c>
      <c r="O4" t="s">
        <v>24</v>
      </c>
      <c r="P4" t="s">
        <v>25</v>
      </c>
      <c r="Q4" s="4" t="s">
        <v>36</v>
      </c>
      <c r="R4" t="s">
        <v>35</v>
      </c>
      <c r="T4" t="s">
        <v>27</v>
      </c>
      <c r="U4" t="s">
        <v>28</v>
      </c>
      <c r="V4" t="s">
        <v>29</v>
      </c>
      <c r="W4" t="s">
        <v>30</v>
      </c>
    </row>
    <row r="5" spans="1:256" x14ac:dyDescent="0.2">
      <c r="A5" t="s">
        <v>18</v>
      </c>
      <c r="B5" t="s">
        <v>19</v>
      </c>
      <c r="C5" t="s">
        <v>20</v>
      </c>
      <c r="D5" t="s">
        <v>18</v>
      </c>
      <c r="E5">
        <v>1</v>
      </c>
      <c r="F5">
        <v>12155398</v>
      </c>
      <c r="G5" t="s">
        <v>21</v>
      </c>
      <c r="H5" t="s">
        <v>22</v>
      </c>
      <c r="I5" s="5">
        <v>44</v>
      </c>
      <c r="J5" s="8">
        <f t="shared" si="0"/>
        <v>11.995999999999999</v>
      </c>
      <c r="K5" s="8">
        <f t="shared" si="1"/>
        <v>527.82399999999996</v>
      </c>
      <c r="L5" s="10">
        <v>29.99</v>
      </c>
      <c r="M5" s="8">
        <f t="shared" si="2"/>
        <v>1319.56</v>
      </c>
      <c r="N5" t="s">
        <v>23</v>
      </c>
      <c r="O5" t="s">
        <v>24</v>
      </c>
      <c r="P5" t="s">
        <v>25</v>
      </c>
      <c r="Q5" s="4" t="s">
        <v>36</v>
      </c>
      <c r="R5" t="s">
        <v>35</v>
      </c>
      <c r="T5" t="s">
        <v>27</v>
      </c>
      <c r="U5" t="s">
        <v>28</v>
      </c>
      <c r="V5" t="s">
        <v>29</v>
      </c>
      <c r="W5" t="s">
        <v>30</v>
      </c>
    </row>
    <row r="6" spans="1:256" x14ac:dyDescent="0.2">
      <c r="A6" t="s">
        <v>18</v>
      </c>
      <c r="B6" t="s">
        <v>19</v>
      </c>
      <c r="C6" t="s">
        <v>20</v>
      </c>
      <c r="D6" t="s">
        <v>18</v>
      </c>
      <c r="E6">
        <v>1</v>
      </c>
      <c r="F6">
        <v>12155398</v>
      </c>
      <c r="G6" t="s">
        <v>21</v>
      </c>
      <c r="H6" t="s">
        <v>22</v>
      </c>
      <c r="I6" s="5">
        <v>100</v>
      </c>
      <c r="J6" s="8">
        <f t="shared" si="0"/>
        <v>11.995999999999999</v>
      </c>
      <c r="K6" s="8">
        <f t="shared" si="1"/>
        <v>1199.5999999999999</v>
      </c>
      <c r="L6" s="10">
        <v>29.99</v>
      </c>
      <c r="M6" s="8">
        <f t="shared" si="2"/>
        <v>2999</v>
      </c>
      <c r="N6" t="s">
        <v>23</v>
      </c>
      <c r="O6" t="s">
        <v>24</v>
      </c>
      <c r="P6" t="s">
        <v>25</v>
      </c>
      <c r="Q6" s="4" t="s">
        <v>37</v>
      </c>
      <c r="R6" t="s">
        <v>38</v>
      </c>
      <c r="T6" t="s">
        <v>27</v>
      </c>
      <c r="U6" t="s">
        <v>28</v>
      </c>
      <c r="V6" t="s">
        <v>29</v>
      </c>
      <c r="W6" t="s">
        <v>30</v>
      </c>
    </row>
    <row r="7" spans="1:256" x14ac:dyDescent="0.2">
      <c r="A7" t="s">
        <v>18</v>
      </c>
      <c r="B7" t="s">
        <v>19</v>
      </c>
      <c r="C7" t="s">
        <v>20</v>
      </c>
      <c r="D7" t="s">
        <v>18</v>
      </c>
      <c r="E7">
        <v>1</v>
      </c>
      <c r="F7">
        <v>12155398</v>
      </c>
      <c r="G7" t="s">
        <v>21</v>
      </c>
      <c r="H7" t="s">
        <v>22</v>
      </c>
      <c r="I7" s="5">
        <v>69</v>
      </c>
      <c r="J7" s="8">
        <f t="shared" si="0"/>
        <v>11.995999999999999</v>
      </c>
      <c r="K7" s="8">
        <f t="shared" si="1"/>
        <v>827.72399999999993</v>
      </c>
      <c r="L7" s="10">
        <v>29.99</v>
      </c>
      <c r="M7" s="8">
        <f t="shared" si="2"/>
        <v>2069.31</v>
      </c>
      <c r="N7" t="s">
        <v>23</v>
      </c>
      <c r="O7" t="s">
        <v>24</v>
      </c>
      <c r="P7" t="s">
        <v>25</v>
      </c>
      <c r="Q7" s="4" t="s">
        <v>37</v>
      </c>
      <c r="R7" t="s">
        <v>38</v>
      </c>
      <c r="T7" t="s">
        <v>27</v>
      </c>
      <c r="U7" t="s">
        <v>28</v>
      </c>
      <c r="V7" t="s">
        <v>29</v>
      </c>
      <c r="W7" t="s">
        <v>30</v>
      </c>
    </row>
    <row r="8" spans="1:256" x14ac:dyDescent="0.2">
      <c r="A8" t="s">
        <v>18</v>
      </c>
      <c r="B8" t="s">
        <v>19</v>
      </c>
      <c r="C8" t="s">
        <v>20</v>
      </c>
      <c r="D8" t="s">
        <v>18</v>
      </c>
      <c r="E8">
        <v>1</v>
      </c>
      <c r="F8">
        <v>12155398</v>
      </c>
      <c r="G8" t="s">
        <v>21</v>
      </c>
      <c r="H8" t="s">
        <v>22</v>
      </c>
      <c r="I8" s="5">
        <v>172</v>
      </c>
      <c r="J8" s="8">
        <f t="shared" si="0"/>
        <v>11.995999999999999</v>
      </c>
      <c r="K8" s="8">
        <f t="shared" si="1"/>
        <v>2063.3119999999999</v>
      </c>
      <c r="L8" s="10">
        <v>29.99</v>
      </c>
      <c r="M8" s="8">
        <f t="shared" si="2"/>
        <v>5158.28</v>
      </c>
      <c r="N8" t="s">
        <v>23</v>
      </c>
      <c r="O8" t="s">
        <v>24</v>
      </c>
      <c r="P8" t="s">
        <v>25</v>
      </c>
      <c r="Q8" s="4" t="s">
        <v>39</v>
      </c>
      <c r="R8" t="s">
        <v>40</v>
      </c>
      <c r="T8" t="s">
        <v>27</v>
      </c>
      <c r="U8" t="s">
        <v>28</v>
      </c>
      <c r="V8" t="s">
        <v>29</v>
      </c>
      <c r="W8" t="s">
        <v>30</v>
      </c>
    </row>
    <row r="9" spans="1:256" x14ac:dyDescent="0.2">
      <c r="A9" t="s">
        <v>18</v>
      </c>
      <c r="B9" t="s">
        <v>19</v>
      </c>
      <c r="C9" t="s">
        <v>20</v>
      </c>
      <c r="D9" t="s">
        <v>18</v>
      </c>
      <c r="E9">
        <v>1</v>
      </c>
      <c r="F9">
        <v>12155398</v>
      </c>
      <c r="G9" t="s">
        <v>21</v>
      </c>
      <c r="H9" t="s">
        <v>22</v>
      </c>
      <c r="I9" s="5">
        <v>50</v>
      </c>
      <c r="J9" s="8">
        <f t="shared" si="0"/>
        <v>11.995999999999999</v>
      </c>
      <c r="K9" s="8">
        <f t="shared" si="1"/>
        <v>599.79999999999995</v>
      </c>
      <c r="L9" s="10">
        <v>29.99</v>
      </c>
      <c r="M9" s="8">
        <f t="shared" si="2"/>
        <v>1499.5</v>
      </c>
      <c r="N9" t="s">
        <v>23</v>
      </c>
      <c r="O9" t="s">
        <v>24</v>
      </c>
      <c r="P9" t="s">
        <v>25</v>
      </c>
      <c r="Q9" s="4" t="s">
        <v>39</v>
      </c>
      <c r="R9" t="s">
        <v>40</v>
      </c>
      <c r="T9" t="s">
        <v>27</v>
      </c>
      <c r="U9" t="s">
        <v>28</v>
      </c>
      <c r="V9" t="s">
        <v>29</v>
      </c>
      <c r="W9" t="s">
        <v>30</v>
      </c>
    </row>
    <row r="10" spans="1:256" x14ac:dyDescent="0.2">
      <c r="A10" t="s">
        <v>18</v>
      </c>
      <c r="B10" t="s">
        <v>19</v>
      </c>
      <c r="C10" t="s">
        <v>20</v>
      </c>
      <c r="D10" t="s">
        <v>18</v>
      </c>
      <c r="E10">
        <v>1</v>
      </c>
      <c r="F10">
        <v>12155398</v>
      </c>
      <c r="G10" t="s">
        <v>21</v>
      </c>
      <c r="H10" t="s">
        <v>22</v>
      </c>
      <c r="I10" s="5">
        <v>15</v>
      </c>
      <c r="J10" s="8">
        <f t="shared" si="0"/>
        <v>11.995999999999999</v>
      </c>
      <c r="K10" s="8">
        <f t="shared" si="1"/>
        <v>179.93999999999997</v>
      </c>
      <c r="L10" s="10">
        <v>29.99</v>
      </c>
      <c r="M10" s="8">
        <f t="shared" si="2"/>
        <v>449.84999999999997</v>
      </c>
      <c r="N10" t="s">
        <v>23</v>
      </c>
      <c r="O10" t="s">
        <v>24</v>
      </c>
      <c r="P10" t="s">
        <v>42</v>
      </c>
      <c r="Q10" s="4" t="s">
        <v>43</v>
      </c>
      <c r="R10" t="s">
        <v>26</v>
      </c>
      <c r="T10" t="s">
        <v>44</v>
      </c>
      <c r="U10" t="s">
        <v>45</v>
      </c>
      <c r="V10" t="s">
        <v>29</v>
      </c>
      <c r="W10" t="s">
        <v>30</v>
      </c>
    </row>
    <row r="11" spans="1:256" x14ac:dyDescent="0.2">
      <c r="A11" t="s">
        <v>18</v>
      </c>
      <c r="B11" t="s">
        <v>19</v>
      </c>
      <c r="C11" t="s">
        <v>20</v>
      </c>
      <c r="D11" t="s">
        <v>18</v>
      </c>
      <c r="E11">
        <v>1</v>
      </c>
      <c r="F11">
        <v>12155398</v>
      </c>
      <c r="G11" t="s">
        <v>21</v>
      </c>
      <c r="H11" t="s">
        <v>22</v>
      </c>
      <c r="I11" s="5">
        <v>94</v>
      </c>
      <c r="J11" s="8">
        <f t="shared" si="0"/>
        <v>11.995999999999999</v>
      </c>
      <c r="K11" s="8">
        <f t="shared" si="1"/>
        <v>1127.6239999999998</v>
      </c>
      <c r="L11" s="10">
        <v>29.99</v>
      </c>
      <c r="M11" s="8">
        <f t="shared" si="2"/>
        <v>2819.06</v>
      </c>
      <c r="N11" t="s">
        <v>23</v>
      </c>
      <c r="O11" t="s">
        <v>24</v>
      </c>
      <c r="P11" t="s">
        <v>42</v>
      </c>
      <c r="Q11" s="4" t="s">
        <v>46</v>
      </c>
      <c r="R11" t="s">
        <v>35</v>
      </c>
      <c r="T11" t="s">
        <v>44</v>
      </c>
      <c r="U11" t="s">
        <v>45</v>
      </c>
      <c r="V11" t="s">
        <v>29</v>
      </c>
      <c r="W11" t="s">
        <v>30</v>
      </c>
    </row>
    <row r="12" spans="1:256" x14ac:dyDescent="0.2">
      <c r="A12" t="s">
        <v>252</v>
      </c>
      <c r="B12" t="s">
        <v>52</v>
      </c>
      <c r="C12" t="s">
        <v>48</v>
      </c>
      <c r="D12" t="s">
        <v>47</v>
      </c>
      <c r="E12">
        <v>1</v>
      </c>
      <c r="F12">
        <v>12126045</v>
      </c>
      <c r="G12" t="s">
        <v>53</v>
      </c>
      <c r="H12" t="s">
        <v>22</v>
      </c>
      <c r="I12" s="5">
        <v>50</v>
      </c>
      <c r="J12" s="8">
        <f t="shared" si="0"/>
        <v>19.996000000000002</v>
      </c>
      <c r="K12" s="8">
        <f t="shared" si="1"/>
        <v>999.80000000000007</v>
      </c>
      <c r="L12" s="10">
        <v>49.99</v>
      </c>
      <c r="M12" s="8">
        <f t="shared" si="2"/>
        <v>2499.5</v>
      </c>
      <c r="N12" t="s">
        <v>54</v>
      </c>
      <c r="Q12" s="4" t="s">
        <v>55</v>
      </c>
      <c r="R12">
        <v>46</v>
      </c>
      <c r="T12" t="s">
        <v>44</v>
      </c>
      <c r="U12" t="s">
        <v>45</v>
      </c>
      <c r="W12" t="s">
        <v>49</v>
      </c>
    </row>
    <row r="13" spans="1:256" x14ac:dyDescent="0.2">
      <c r="A13" t="s">
        <v>252</v>
      </c>
      <c r="B13" t="s">
        <v>52</v>
      </c>
      <c r="C13" t="s">
        <v>48</v>
      </c>
      <c r="D13" t="s">
        <v>47</v>
      </c>
      <c r="E13">
        <v>1</v>
      </c>
      <c r="F13">
        <v>12126045</v>
      </c>
      <c r="G13" t="s">
        <v>53</v>
      </c>
      <c r="H13" t="s">
        <v>22</v>
      </c>
      <c r="I13" s="5">
        <v>80</v>
      </c>
      <c r="J13" s="8">
        <f t="shared" si="0"/>
        <v>19.996000000000002</v>
      </c>
      <c r="K13" s="8">
        <f t="shared" si="1"/>
        <v>1599.6800000000003</v>
      </c>
      <c r="L13" s="10">
        <v>49.99</v>
      </c>
      <c r="M13" s="8">
        <f t="shared" si="2"/>
        <v>3999.2000000000003</v>
      </c>
      <c r="N13" t="s">
        <v>54</v>
      </c>
      <c r="Q13" s="4" t="s">
        <v>56</v>
      </c>
      <c r="R13">
        <v>48</v>
      </c>
      <c r="T13" t="s">
        <v>44</v>
      </c>
      <c r="U13" t="s">
        <v>45</v>
      </c>
      <c r="W13" t="s">
        <v>49</v>
      </c>
    </row>
    <row r="14" spans="1:256" x14ac:dyDescent="0.2">
      <c r="A14" t="s">
        <v>252</v>
      </c>
      <c r="B14" t="s">
        <v>52</v>
      </c>
      <c r="C14" t="s">
        <v>48</v>
      </c>
      <c r="D14" t="s">
        <v>47</v>
      </c>
      <c r="E14">
        <v>1</v>
      </c>
      <c r="F14">
        <v>12126045</v>
      </c>
      <c r="G14" t="s">
        <v>53</v>
      </c>
      <c r="H14" t="s">
        <v>22</v>
      </c>
      <c r="I14" s="5">
        <v>80</v>
      </c>
      <c r="J14" s="8">
        <f t="shared" si="0"/>
        <v>19.996000000000002</v>
      </c>
      <c r="K14" s="8">
        <f t="shared" si="1"/>
        <v>1599.6800000000003</v>
      </c>
      <c r="L14" s="10">
        <v>49.99</v>
      </c>
      <c r="M14" s="8">
        <f t="shared" si="2"/>
        <v>3999.2000000000003</v>
      </c>
      <c r="N14" t="s">
        <v>54</v>
      </c>
      <c r="Q14" s="4" t="s">
        <v>57</v>
      </c>
      <c r="R14">
        <v>50</v>
      </c>
      <c r="T14" t="s">
        <v>44</v>
      </c>
      <c r="U14" t="s">
        <v>45</v>
      </c>
      <c r="W14" t="s">
        <v>49</v>
      </c>
    </row>
    <row r="15" spans="1:256" x14ac:dyDescent="0.2">
      <c r="A15" t="s">
        <v>252</v>
      </c>
      <c r="B15" t="s">
        <v>52</v>
      </c>
      <c r="C15" t="s">
        <v>48</v>
      </c>
      <c r="D15" t="s">
        <v>47</v>
      </c>
      <c r="E15">
        <v>1</v>
      </c>
      <c r="F15">
        <v>12126045</v>
      </c>
      <c r="G15" t="s">
        <v>53</v>
      </c>
      <c r="H15" t="s">
        <v>22</v>
      </c>
      <c r="I15" s="5">
        <v>28</v>
      </c>
      <c r="J15" s="8">
        <f t="shared" si="0"/>
        <v>19.996000000000002</v>
      </c>
      <c r="K15" s="8">
        <f t="shared" si="1"/>
        <v>559.88800000000003</v>
      </c>
      <c r="L15" s="10">
        <v>49.99</v>
      </c>
      <c r="M15" s="8">
        <f t="shared" si="2"/>
        <v>1399.72</v>
      </c>
      <c r="N15" t="s">
        <v>54</v>
      </c>
      <c r="Q15" s="4" t="s">
        <v>58</v>
      </c>
      <c r="R15">
        <v>52</v>
      </c>
      <c r="T15" t="s">
        <v>44</v>
      </c>
      <c r="U15" t="s">
        <v>45</v>
      </c>
      <c r="W15" t="s">
        <v>49</v>
      </c>
    </row>
    <row r="16" spans="1:256" x14ac:dyDescent="0.2">
      <c r="A16" t="s">
        <v>252</v>
      </c>
      <c r="B16" t="s">
        <v>52</v>
      </c>
      <c r="C16" t="s">
        <v>48</v>
      </c>
      <c r="D16" t="s">
        <v>47</v>
      </c>
      <c r="E16">
        <v>1</v>
      </c>
      <c r="F16">
        <v>12126045</v>
      </c>
      <c r="G16" t="s">
        <v>53</v>
      </c>
      <c r="H16" t="s">
        <v>22</v>
      </c>
      <c r="I16" s="5">
        <v>98</v>
      </c>
      <c r="J16" s="8">
        <f t="shared" si="0"/>
        <v>19.996000000000002</v>
      </c>
      <c r="K16" s="8">
        <f t="shared" si="1"/>
        <v>1959.6080000000002</v>
      </c>
      <c r="L16" s="10">
        <v>49.99</v>
      </c>
      <c r="M16" s="8">
        <f t="shared" si="2"/>
        <v>4899.0200000000004</v>
      </c>
      <c r="N16" t="s">
        <v>54</v>
      </c>
      <c r="Q16" s="4" t="s">
        <v>59</v>
      </c>
      <c r="R16">
        <v>54</v>
      </c>
      <c r="T16" t="s">
        <v>44</v>
      </c>
      <c r="U16" t="s">
        <v>45</v>
      </c>
      <c r="W16" t="s">
        <v>49</v>
      </c>
    </row>
    <row r="17" spans="1:23" x14ac:dyDescent="0.2">
      <c r="A17" t="s">
        <v>252</v>
      </c>
      <c r="B17" t="s">
        <v>52</v>
      </c>
      <c r="C17" t="s">
        <v>48</v>
      </c>
      <c r="D17" t="s">
        <v>47</v>
      </c>
      <c r="E17">
        <v>1</v>
      </c>
      <c r="F17">
        <v>12126045</v>
      </c>
      <c r="G17" t="s">
        <v>53</v>
      </c>
      <c r="H17" t="s">
        <v>22</v>
      </c>
      <c r="I17" s="5">
        <v>100</v>
      </c>
      <c r="J17" s="8">
        <f t="shared" si="0"/>
        <v>19.996000000000002</v>
      </c>
      <c r="K17" s="8">
        <f t="shared" si="1"/>
        <v>1999.6000000000001</v>
      </c>
      <c r="L17" s="10">
        <v>49.99</v>
      </c>
      <c r="M17" s="8">
        <f t="shared" si="2"/>
        <v>4999</v>
      </c>
      <c r="N17" t="s">
        <v>54</v>
      </c>
      <c r="Q17" s="4" t="s">
        <v>60</v>
      </c>
      <c r="R17">
        <v>56</v>
      </c>
      <c r="T17" t="s">
        <v>44</v>
      </c>
      <c r="U17" t="s">
        <v>45</v>
      </c>
      <c r="W17" t="s">
        <v>49</v>
      </c>
    </row>
    <row r="18" spans="1:23" x14ac:dyDescent="0.2">
      <c r="A18" t="s">
        <v>61</v>
      </c>
      <c r="B18" t="s">
        <v>62</v>
      </c>
      <c r="C18" t="s">
        <v>20</v>
      </c>
      <c r="D18" t="s">
        <v>61</v>
      </c>
      <c r="E18">
        <v>1</v>
      </c>
      <c r="F18">
        <v>12136679</v>
      </c>
      <c r="G18" t="s">
        <v>63</v>
      </c>
      <c r="H18" t="s">
        <v>22</v>
      </c>
      <c r="I18" s="5">
        <v>55</v>
      </c>
      <c r="J18" s="8">
        <f t="shared" si="0"/>
        <v>5.9960000000000004</v>
      </c>
      <c r="K18" s="8">
        <f t="shared" si="1"/>
        <v>329.78000000000003</v>
      </c>
      <c r="L18" s="10">
        <v>14.99</v>
      </c>
      <c r="M18" s="8">
        <f t="shared" si="2"/>
        <v>824.45</v>
      </c>
      <c r="N18" t="s">
        <v>64</v>
      </c>
      <c r="O18" t="s">
        <v>24</v>
      </c>
      <c r="P18" t="s">
        <v>65</v>
      </c>
      <c r="Q18" s="4" t="s">
        <v>66</v>
      </c>
      <c r="R18" t="s">
        <v>67</v>
      </c>
      <c r="T18" t="s">
        <v>68</v>
      </c>
      <c r="U18" t="s">
        <v>69</v>
      </c>
      <c r="V18" t="s">
        <v>29</v>
      </c>
      <c r="W18" t="s">
        <v>30</v>
      </c>
    </row>
    <row r="19" spans="1:23" x14ac:dyDescent="0.2">
      <c r="A19" t="s">
        <v>61</v>
      </c>
      <c r="B19" t="s">
        <v>70</v>
      </c>
      <c r="C19" t="s">
        <v>20</v>
      </c>
      <c r="D19" t="s">
        <v>61</v>
      </c>
      <c r="E19">
        <v>1</v>
      </c>
      <c r="F19">
        <v>12147261</v>
      </c>
      <c r="G19" t="s">
        <v>71</v>
      </c>
      <c r="H19" t="s">
        <v>22</v>
      </c>
      <c r="I19" s="5">
        <v>75</v>
      </c>
      <c r="J19" s="8">
        <f t="shared" si="0"/>
        <v>7.1959999999999997</v>
      </c>
      <c r="K19" s="8">
        <f t="shared" si="1"/>
        <v>539.69999999999993</v>
      </c>
      <c r="L19" s="10">
        <v>17.989999999999998</v>
      </c>
      <c r="M19" s="8">
        <f t="shared" si="2"/>
        <v>1349.2499999999998</v>
      </c>
      <c r="N19" t="s">
        <v>64</v>
      </c>
      <c r="O19" t="s">
        <v>24</v>
      </c>
      <c r="P19" t="s">
        <v>72</v>
      </c>
      <c r="Q19" s="4" t="s">
        <v>75</v>
      </c>
      <c r="R19" t="s">
        <v>35</v>
      </c>
      <c r="T19" t="s">
        <v>73</v>
      </c>
      <c r="U19" t="s">
        <v>74</v>
      </c>
      <c r="V19" t="s">
        <v>29</v>
      </c>
      <c r="W19" t="s">
        <v>30</v>
      </c>
    </row>
    <row r="20" spans="1:23" x14ac:dyDescent="0.2">
      <c r="A20" t="s">
        <v>61</v>
      </c>
      <c r="B20" t="s">
        <v>70</v>
      </c>
      <c r="C20" t="s">
        <v>20</v>
      </c>
      <c r="D20" t="s">
        <v>61</v>
      </c>
      <c r="E20">
        <v>1</v>
      </c>
      <c r="F20">
        <v>12147261</v>
      </c>
      <c r="G20" t="s">
        <v>71</v>
      </c>
      <c r="H20" t="s">
        <v>22</v>
      </c>
      <c r="I20" s="5">
        <v>39</v>
      </c>
      <c r="J20" s="8">
        <f t="shared" si="0"/>
        <v>7.1959999999999997</v>
      </c>
      <c r="K20" s="8">
        <f t="shared" si="1"/>
        <v>280.64400000000001</v>
      </c>
      <c r="L20" s="10">
        <v>17.989999999999998</v>
      </c>
      <c r="M20" s="8">
        <f t="shared" si="2"/>
        <v>701.6099999999999</v>
      </c>
      <c r="N20" t="s">
        <v>64</v>
      </c>
      <c r="O20" t="s">
        <v>24</v>
      </c>
      <c r="P20" t="s">
        <v>72</v>
      </c>
      <c r="Q20" s="4" t="s">
        <v>76</v>
      </c>
      <c r="R20" t="s">
        <v>38</v>
      </c>
      <c r="T20" t="s">
        <v>73</v>
      </c>
      <c r="U20" t="s">
        <v>74</v>
      </c>
      <c r="V20" t="s">
        <v>29</v>
      </c>
      <c r="W20" t="s">
        <v>30</v>
      </c>
    </row>
    <row r="21" spans="1:23" x14ac:dyDescent="0.2">
      <c r="A21" t="s">
        <v>61</v>
      </c>
      <c r="B21" t="s">
        <v>70</v>
      </c>
      <c r="C21" t="s">
        <v>20</v>
      </c>
      <c r="D21" t="s">
        <v>61</v>
      </c>
      <c r="E21">
        <v>1</v>
      </c>
      <c r="F21">
        <v>12147261</v>
      </c>
      <c r="G21" t="s">
        <v>71</v>
      </c>
      <c r="H21" t="s">
        <v>22</v>
      </c>
      <c r="I21" s="5">
        <v>39</v>
      </c>
      <c r="J21" s="8">
        <f t="shared" si="0"/>
        <v>7.1959999999999997</v>
      </c>
      <c r="K21" s="8">
        <f t="shared" si="1"/>
        <v>280.64400000000001</v>
      </c>
      <c r="L21" s="10">
        <v>17.989999999999998</v>
      </c>
      <c r="M21" s="8">
        <f t="shared" si="2"/>
        <v>701.6099999999999</v>
      </c>
      <c r="N21" t="s">
        <v>64</v>
      </c>
      <c r="O21" t="s">
        <v>24</v>
      </c>
      <c r="P21" t="s">
        <v>72</v>
      </c>
      <c r="Q21" s="4" t="s">
        <v>77</v>
      </c>
      <c r="R21" t="s">
        <v>40</v>
      </c>
      <c r="T21" t="s">
        <v>73</v>
      </c>
      <c r="U21" t="s">
        <v>74</v>
      </c>
      <c r="V21" t="s">
        <v>29</v>
      </c>
      <c r="W21" t="s">
        <v>30</v>
      </c>
    </row>
    <row r="22" spans="1:23" x14ac:dyDescent="0.2">
      <c r="A22" t="s">
        <v>78</v>
      </c>
      <c r="B22" t="s">
        <v>79</v>
      </c>
      <c r="C22" t="s">
        <v>20</v>
      </c>
      <c r="D22" t="s">
        <v>78</v>
      </c>
      <c r="E22">
        <v>1</v>
      </c>
      <c r="F22">
        <v>12137171</v>
      </c>
      <c r="G22" t="s">
        <v>80</v>
      </c>
      <c r="H22" t="s">
        <v>22</v>
      </c>
      <c r="I22" s="5">
        <v>40</v>
      </c>
      <c r="J22" s="8">
        <f t="shared" si="0"/>
        <v>11.995999999999999</v>
      </c>
      <c r="K22" s="8">
        <f t="shared" si="1"/>
        <v>479.83999999999992</v>
      </c>
      <c r="L22" s="10">
        <v>29.99</v>
      </c>
      <c r="M22" s="8">
        <f t="shared" si="2"/>
        <v>1199.5999999999999</v>
      </c>
      <c r="N22" t="s">
        <v>81</v>
      </c>
      <c r="O22" t="s">
        <v>24</v>
      </c>
      <c r="P22" t="s">
        <v>82</v>
      </c>
      <c r="Q22" s="4" t="s">
        <v>83</v>
      </c>
      <c r="R22" t="s">
        <v>26</v>
      </c>
      <c r="T22" t="s">
        <v>84</v>
      </c>
      <c r="U22" t="s">
        <v>85</v>
      </c>
      <c r="V22" t="s">
        <v>51</v>
      </c>
      <c r="W22" t="s">
        <v>86</v>
      </c>
    </row>
    <row r="23" spans="1:23" x14ac:dyDescent="0.2">
      <c r="A23" t="s">
        <v>78</v>
      </c>
      <c r="B23" t="s">
        <v>79</v>
      </c>
      <c r="C23" t="s">
        <v>20</v>
      </c>
      <c r="D23" t="s">
        <v>78</v>
      </c>
      <c r="E23">
        <v>1</v>
      </c>
      <c r="F23">
        <v>12137171</v>
      </c>
      <c r="G23" t="s">
        <v>80</v>
      </c>
      <c r="H23" t="s">
        <v>22</v>
      </c>
      <c r="I23" s="5">
        <v>102</v>
      </c>
      <c r="J23" s="8">
        <f t="shared" si="0"/>
        <v>11.995999999999999</v>
      </c>
      <c r="K23" s="8">
        <f t="shared" si="1"/>
        <v>1223.5919999999999</v>
      </c>
      <c r="L23" s="10">
        <v>29.99</v>
      </c>
      <c r="M23" s="8">
        <f t="shared" si="2"/>
        <v>3058.98</v>
      </c>
      <c r="N23" t="s">
        <v>81</v>
      </c>
      <c r="O23" t="s">
        <v>24</v>
      </c>
      <c r="P23" t="s">
        <v>82</v>
      </c>
      <c r="Q23" s="4" t="s">
        <v>87</v>
      </c>
      <c r="R23" t="s">
        <v>35</v>
      </c>
      <c r="T23" t="s">
        <v>84</v>
      </c>
      <c r="U23" t="s">
        <v>85</v>
      </c>
      <c r="V23" t="s">
        <v>51</v>
      </c>
      <c r="W23" t="s">
        <v>86</v>
      </c>
    </row>
    <row r="24" spans="1:23" x14ac:dyDescent="0.2">
      <c r="A24" t="s">
        <v>78</v>
      </c>
      <c r="B24" t="s">
        <v>79</v>
      </c>
      <c r="C24" t="s">
        <v>20</v>
      </c>
      <c r="D24" t="s">
        <v>78</v>
      </c>
      <c r="E24">
        <v>1</v>
      </c>
      <c r="F24">
        <v>12137171</v>
      </c>
      <c r="G24" t="s">
        <v>80</v>
      </c>
      <c r="H24" t="s">
        <v>22</v>
      </c>
      <c r="I24" s="5">
        <v>100</v>
      </c>
      <c r="J24" s="8">
        <f t="shared" si="0"/>
        <v>11.995999999999999</v>
      </c>
      <c r="K24" s="8">
        <f t="shared" si="1"/>
        <v>1199.5999999999999</v>
      </c>
      <c r="L24" s="10">
        <v>29.99</v>
      </c>
      <c r="M24" s="8">
        <f t="shared" si="2"/>
        <v>2999</v>
      </c>
      <c r="N24" t="s">
        <v>81</v>
      </c>
      <c r="O24" t="s">
        <v>24</v>
      </c>
      <c r="P24" t="s">
        <v>82</v>
      </c>
      <c r="Q24" s="4" t="s">
        <v>88</v>
      </c>
      <c r="R24" t="s">
        <v>38</v>
      </c>
      <c r="T24" t="s">
        <v>84</v>
      </c>
      <c r="U24" t="s">
        <v>85</v>
      </c>
      <c r="V24" t="s">
        <v>51</v>
      </c>
      <c r="W24" t="s">
        <v>86</v>
      </c>
    </row>
    <row r="25" spans="1:23" x14ac:dyDescent="0.2">
      <c r="A25" t="s">
        <v>78</v>
      </c>
      <c r="B25" t="s">
        <v>79</v>
      </c>
      <c r="C25" t="s">
        <v>20</v>
      </c>
      <c r="D25" t="s">
        <v>78</v>
      </c>
      <c r="E25">
        <v>1</v>
      </c>
      <c r="F25">
        <v>12137171</v>
      </c>
      <c r="G25" t="s">
        <v>80</v>
      </c>
      <c r="H25" t="s">
        <v>22</v>
      </c>
      <c r="I25" s="5">
        <v>100</v>
      </c>
      <c r="J25" s="8">
        <f t="shared" si="0"/>
        <v>11.995999999999999</v>
      </c>
      <c r="K25" s="8">
        <f t="shared" si="1"/>
        <v>1199.5999999999999</v>
      </c>
      <c r="L25" s="10">
        <v>29.99</v>
      </c>
      <c r="M25" s="8">
        <f t="shared" si="2"/>
        <v>2999</v>
      </c>
      <c r="N25" t="s">
        <v>81</v>
      </c>
      <c r="O25" t="s">
        <v>24</v>
      </c>
      <c r="P25" t="s">
        <v>82</v>
      </c>
      <c r="Q25" s="4" t="s">
        <v>89</v>
      </c>
      <c r="R25" t="s">
        <v>40</v>
      </c>
      <c r="T25" t="s">
        <v>84</v>
      </c>
      <c r="U25" t="s">
        <v>85</v>
      </c>
      <c r="V25" t="s">
        <v>51</v>
      </c>
      <c r="W25" t="s">
        <v>86</v>
      </c>
    </row>
    <row r="26" spans="1:23" x14ac:dyDescent="0.2">
      <c r="A26" t="s">
        <v>78</v>
      </c>
      <c r="B26" t="s">
        <v>79</v>
      </c>
      <c r="C26" t="s">
        <v>20</v>
      </c>
      <c r="D26" t="s">
        <v>78</v>
      </c>
      <c r="E26">
        <v>1</v>
      </c>
      <c r="F26">
        <v>12137171</v>
      </c>
      <c r="G26" t="s">
        <v>80</v>
      </c>
      <c r="H26" t="s">
        <v>22</v>
      </c>
      <c r="I26" s="5">
        <v>100</v>
      </c>
      <c r="J26" s="8">
        <f t="shared" si="0"/>
        <v>11.995999999999999</v>
      </c>
      <c r="K26" s="8">
        <f t="shared" si="1"/>
        <v>1199.5999999999999</v>
      </c>
      <c r="L26" s="10">
        <v>29.99</v>
      </c>
      <c r="M26" s="8">
        <f t="shared" si="2"/>
        <v>2999</v>
      </c>
      <c r="N26" t="s">
        <v>81</v>
      </c>
      <c r="O26" t="s">
        <v>24</v>
      </c>
      <c r="P26" t="s">
        <v>82</v>
      </c>
      <c r="Q26" s="4" t="s">
        <v>90</v>
      </c>
      <c r="R26" t="s">
        <v>67</v>
      </c>
      <c r="T26" t="s">
        <v>84</v>
      </c>
      <c r="U26" t="s">
        <v>85</v>
      </c>
      <c r="V26" t="s">
        <v>51</v>
      </c>
      <c r="W26" t="s">
        <v>86</v>
      </c>
    </row>
    <row r="27" spans="1:23" x14ac:dyDescent="0.2">
      <c r="A27" t="s">
        <v>78</v>
      </c>
      <c r="B27" t="s">
        <v>79</v>
      </c>
      <c r="C27" t="s">
        <v>20</v>
      </c>
      <c r="D27" t="s">
        <v>78</v>
      </c>
      <c r="E27">
        <v>1</v>
      </c>
      <c r="F27">
        <v>12137171</v>
      </c>
      <c r="G27" t="s">
        <v>80</v>
      </c>
      <c r="H27" t="s">
        <v>22</v>
      </c>
      <c r="I27" s="5">
        <v>80</v>
      </c>
      <c r="J27" s="8">
        <f t="shared" si="0"/>
        <v>11.995999999999999</v>
      </c>
      <c r="K27" s="8">
        <f t="shared" si="1"/>
        <v>959.67999999999984</v>
      </c>
      <c r="L27" s="10">
        <v>29.99</v>
      </c>
      <c r="M27" s="8">
        <f t="shared" si="2"/>
        <v>2399.1999999999998</v>
      </c>
      <c r="N27" t="s">
        <v>81</v>
      </c>
      <c r="O27" t="s">
        <v>24</v>
      </c>
      <c r="P27" t="s">
        <v>82</v>
      </c>
      <c r="Q27" s="4" t="s">
        <v>91</v>
      </c>
      <c r="R27" t="s">
        <v>41</v>
      </c>
      <c r="T27" t="s">
        <v>84</v>
      </c>
      <c r="U27" t="s">
        <v>85</v>
      </c>
      <c r="V27" t="s">
        <v>51</v>
      </c>
      <c r="W27" t="s">
        <v>86</v>
      </c>
    </row>
    <row r="28" spans="1:23" x14ac:dyDescent="0.2">
      <c r="A28" t="s">
        <v>92</v>
      </c>
      <c r="B28" t="s">
        <v>93</v>
      </c>
      <c r="C28" t="s">
        <v>94</v>
      </c>
      <c r="D28" t="s">
        <v>92</v>
      </c>
      <c r="E28">
        <v>12</v>
      </c>
      <c r="F28">
        <v>12169525</v>
      </c>
      <c r="G28" t="s">
        <v>95</v>
      </c>
      <c r="H28" t="s">
        <v>22</v>
      </c>
      <c r="I28" s="5">
        <v>500</v>
      </c>
      <c r="J28" s="8">
        <f>L28/1.63888888888889</f>
        <v>1.7999999999999989</v>
      </c>
      <c r="K28" s="8">
        <f t="shared" si="1"/>
        <v>899.99999999999943</v>
      </c>
      <c r="L28" s="10">
        <v>2.95</v>
      </c>
      <c r="M28" s="8">
        <f t="shared" si="2"/>
        <v>1475</v>
      </c>
      <c r="N28" t="s">
        <v>96</v>
      </c>
      <c r="O28" t="s">
        <v>97</v>
      </c>
      <c r="Q28" s="4" t="s">
        <v>98</v>
      </c>
      <c r="R28" t="s">
        <v>99</v>
      </c>
      <c r="T28" t="s">
        <v>100</v>
      </c>
      <c r="U28" t="s">
        <v>101</v>
      </c>
    </row>
    <row r="29" spans="1:23" x14ac:dyDescent="0.2">
      <c r="A29" t="s">
        <v>92</v>
      </c>
      <c r="B29" t="s">
        <v>93</v>
      </c>
      <c r="C29" t="s">
        <v>94</v>
      </c>
      <c r="D29" t="s">
        <v>92</v>
      </c>
      <c r="E29">
        <v>12</v>
      </c>
      <c r="F29">
        <v>12169525</v>
      </c>
      <c r="G29" t="s">
        <v>95</v>
      </c>
      <c r="H29" t="s">
        <v>22</v>
      </c>
      <c r="I29" s="5">
        <v>500</v>
      </c>
      <c r="J29" s="8">
        <f>L29/1.63888888888889</f>
        <v>1.7999999999999989</v>
      </c>
      <c r="K29" s="8">
        <f t="shared" si="1"/>
        <v>899.99999999999943</v>
      </c>
      <c r="L29" s="10">
        <v>2.95</v>
      </c>
      <c r="M29" s="8">
        <f t="shared" si="2"/>
        <v>1475</v>
      </c>
      <c r="N29" t="s">
        <v>96</v>
      </c>
      <c r="O29" t="s">
        <v>97</v>
      </c>
      <c r="Q29" s="4" t="s">
        <v>102</v>
      </c>
      <c r="R29" t="s">
        <v>99</v>
      </c>
      <c r="T29" t="s">
        <v>44</v>
      </c>
      <c r="U29" t="s">
        <v>45</v>
      </c>
    </row>
    <row r="30" spans="1:23" x14ac:dyDescent="0.2">
      <c r="A30" t="s">
        <v>103</v>
      </c>
      <c r="B30" t="s">
        <v>104</v>
      </c>
      <c r="C30" t="s">
        <v>50</v>
      </c>
      <c r="D30" t="s">
        <v>103</v>
      </c>
      <c r="E30">
        <v>1</v>
      </c>
      <c r="F30">
        <v>12159936</v>
      </c>
      <c r="G30" t="s">
        <v>105</v>
      </c>
      <c r="H30" t="s">
        <v>22</v>
      </c>
      <c r="I30" s="24">
        <v>13</v>
      </c>
      <c r="J30" s="25">
        <f t="shared" si="0"/>
        <v>19.996000000000002</v>
      </c>
      <c r="K30" s="25">
        <f t="shared" si="1"/>
        <v>259.94800000000004</v>
      </c>
      <c r="L30" s="26">
        <v>49.99</v>
      </c>
      <c r="M30" s="25">
        <f t="shared" si="2"/>
        <v>649.87</v>
      </c>
      <c r="N30" s="27" t="s">
        <v>106</v>
      </c>
      <c r="O30" s="27" t="s">
        <v>107</v>
      </c>
      <c r="P30" s="27"/>
      <c r="Q30" s="28" t="s">
        <v>108</v>
      </c>
      <c r="R30" s="27">
        <v>27</v>
      </c>
      <c r="S30" s="27">
        <v>32</v>
      </c>
      <c r="T30" t="s">
        <v>27</v>
      </c>
      <c r="U30" t="s">
        <v>28</v>
      </c>
      <c r="V30" t="s">
        <v>29</v>
      </c>
      <c r="W30" t="s">
        <v>109</v>
      </c>
    </row>
    <row r="31" spans="1:23" x14ac:dyDescent="0.2">
      <c r="A31" t="s">
        <v>103</v>
      </c>
      <c r="B31" t="s">
        <v>104</v>
      </c>
      <c r="C31" t="s">
        <v>50</v>
      </c>
      <c r="D31" t="s">
        <v>103</v>
      </c>
      <c r="E31">
        <v>1</v>
      </c>
      <c r="F31">
        <v>12159936</v>
      </c>
      <c r="G31" t="s">
        <v>105</v>
      </c>
      <c r="H31" t="s">
        <v>22</v>
      </c>
      <c r="I31" s="24">
        <v>90</v>
      </c>
      <c r="J31" s="25">
        <f t="shared" si="0"/>
        <v>19.996000000000002</v>
      </c>
      <c r="K31" s="25">
        <f t="shared" si="1"/>
        <v>1799.64</v>
      </c>
      <c r="L31" s="26">
        <v>49.99</v>
      </c>
      <c r="M31" s="25">
        <f t="shared" si="2"/>
        <v>4499.1000000000004</v>
      </c>
      <c r="N31" s="27" t="s">
        <v>106</v>
      </c>
      <c r="O31" s="27" t="s">
        <v>107</v>
      </c>
      <c r="P31" s="27"/>
      <c r="Q31" s="28" t="s">
        <v>110</v>
      </c>
      <c r="R31" s="27">
        <v>29</v>
      </c>
      <c r="S31" s="27">
        <v>32</v>
      </c>
      <c r="T31" t="s">
        <v>27</v>
      </c>
      <c r="U31" t="s">
        <v>28</v>
      </c>
      <c r="V31" t="s">
        <v>29</v>
      </c>
      <c r="W31" t="s">
        <v>109</v>
      </c>
    </row>
    <row r="32" spans="1:23" x14ac:dyDescent="0.2">
      <c r="A32" t="s">
        <v>103</v>
      </c>
      <c r="B32" t="s">
        <v>104</v>
      </c>
      <c r="C32" t="s">
        <v>50</v>
      </c>
      <c r="D32" t="s">
        <v>103</v>
      </c>
      <c r="E32">
        <v>1</v>
      </c>
      <c r="F32">
        <v>12159936</v>
      </c>
      <c r="G32" t="s">
        <v>105</v>
      </c>
      <c r="H32" t="s">
        <v>22</v>
      </c>
      <c r="I32" s="24">
        <v>10</v>
      </c>
      <c r="J32" s="25">
        <f t="shared" si="0"/>
        <v>19.996000000000002</v>
      </c>
      <c r="K32" s="25">
        <f t="shared" si="1"/>
        <v>199.96000000000004</v>
      </c>
      <c r="L32" s="26">
        <v>49.99</v>
      </c>
      <c r="M32" s="25">
        <f t="shared" si="2"/>
        <v>499.90000000000003</v>
      </c>
      <c r="N32" s="27" t="s">
        <v>106</v>
      </c>
      <c r="O32" s="27" t="s">
        <v>107</v>
      </c>
      <c r="P32" s="27"/>
      <c r="Q32" s="28" t="s">
        <v>111</v>
      </c>
      <c r="R32" s="27">
        <v>29</v>
      </c>
      <c r="S32" s="27">
        <v>34</v>
      </c>
      <c r="T32" t="s">
        <v>27</v>
      </c>
      <c r="U32" t="s">
        <v>28</v>
      </c>
      <c r="V32" t="s">
        <v>29</v>
      </c>
      <c r="W32" t="s">
        <v>109</v>
      </c>
    </row>
    <row r="33" spans="1:23" x14ac:dyDescent="0.2">
      <c r="A33" t="s">
        <v>103</v>
      </c>
      <c r="B33" t="s">
        <v>104</v>
      </c>
      <c r="C33" t="s">
        <v>50</v>
      </c>
      <c r="D33" t="s">
        <v>103</v>
      </c>
      <c r="E33">
        <v>1</v>
      </c>
      <c r="F33">
        <v>12159936</v>
      </c>
      <c r="G33" t="s">
        <v>105</v>
      </c>
      <c r="H33" t="s">
        <v>22</v>
      </c>
      <c r="I33" s="24">
        <v>10</v>
      </c>
      <c r="J33" s="25">
        <f t="shared" si="0"/>
        <v>19.996000000000002</v>
      </c>
      <c r="K33" s="25">
        <f t="shared" si="1"/>
        <v>199.96000000000004</v>
      </c>
      <c r="L33" s="26">
        <v>49.99</v>
      </c>
      <c r="M33" s="25">
        <f t="shared" si="2"/>
        <v>499.90000000000003</v>
      </c>
      <c r="N33" s="27" t="s">
        <v>106</v>
      </c>
      <c r="O33" s="27" t="s">
        <v>107</v>
      </c>
      <c r="P33" s="27"/>
      <c r="Q33" s="28" t="s">
        <v>112</v>
      </c>
      <c r="R33" s="27">
        <v>29</v>
      </c>
      <c r="S33" s="27">
        <v>30</v>
      </c>
      <c r="T33" t="s">
        <v>27</v>
      </c>
      <c r="U33" t="s">
        <v>28</v>
      </c>
      <c r="V33" t="s">
        <v>29</v>
      </c>
      <c r="W33" t="s">
        <v>109</v>
      </c>
    </row>
    <row r="34" spans="1:23" x14ac:dyDescent="0.2">
      <c r="A34" t="s">
        <v>103</v>
      </c>
      <c r="B34" t="s">
        <v>104</v>
      </c>
      <c r="C34" t="s">
        <v>50</v>
      </c>
      <c r="D34" t="s">
        <v>103</v>
      </c>
      <c r="E34">
        <v>1</v>
      </c>
      <c r="F34">
        <v>12159936</v>
      </c>
      <c r="G34" t="s">
        <v>105</v>
      </c>
      <c r="H34" t="s">
        <v>22</v>
      </c>
      <c r="I34" s="24">
        <v>14</v>
      </c>
      <c r="J34" s="25">
        <f t="shared" si="0"/>
        <v>19.996000000000002</v>
      </c>
      <c r="K34" s="25">
        <f t="shared" si="1"/>
        <v>279.94400000000002</v>
      </c>
      <c r="L34" s="26">
        <v>49.99</v>
      </c>
      <c r="M34" s="25">
        <f t="shared" si="2"/>
        <v>699.86</v>
      </c>
      <c r="N34" s="27" t="s">
        <v>106</v>
      </c>
      <c r="O34" s="27" t="s">
        <v>107</v>
      </c>
      <c r="P34" s="27"/>
      <c r="Q34" s="28" t="s">
        <v>113</v>
      </c>
      <c r="R34" s="27">
        <v>30</v>
      </c>
      <c r="S34" s="27">
        <v>34</v>
      </c>
      <c r="T34" t="s">
        <v>27</v>
      </c>
      <c r="U34" t="s">
        <v>28</v>
      </c>
      <c r="V34" t="s">
        <v>29</v>
      </c>
      <c r="W34" t="s">
        <v>109</v>
      </c>
    </row>
    <row r="35" spans="1:23" x14ac:dyDescent="0.2">
      <c r="A35" t="s">
        <v>103</v>
      </c>
      <c r="B35" t="s">
        <v>104</v>
      </c>
      <c r="C35" t="s">
        <v>50</v>
      </c>
      <c r="D35" t="s">
        <v>103</v>
      </c>
      <c r="E35">
        <v>1</v>
      </c>
      <c r="F35">
        <v>12159936</v>
      </c>
      <c r="G35" t="s">
        <v>105</v>
      </c>
      <c r="H35" t="s">
        <v>22</v>
      </c>
      <c r="I35" s="24">
        <v>52</v>
      </c>
      <c r="J35" s="25">
        <f t="shared" si="0"/>
        <v>19.996000000000002</v>
      </c>
      <c r="K35" s="25">
        <f t="shared" si="1"/>
        <v>1039.7920000000001</v>
      </c>
      <c r="L35" s="26">
        <v>49.99</v>
      </c>
      <c r="M35" s="25">
        <f t="shared" si="2"/>
        <v>2599.48</v>
      </c>
      <c r="N35" s="27" t="s">
        <v>106</v>
      </c>
      <c r="O35" s="27" t="s">
        <v>107</v>
      </c>
      <c r="P35" s="27"/>
      <c r="Q35" s="28" t="s">
        <v>114</v>
      </c>
      <c r="R35" s="27">
        <v>30</v>
      </c>
      <c r="S35" s="27">
        <v>30</v>
      </c>
      <c r="T35" t="s">
        <v>27</v>
      </c>
      <c r="U35" t="s">
        <v>28</v>
      </c>
      <c r="V35" t="s">
        <v>29</v>
      </c>
      <c r="W35" t="s">
        <v>109</v>
      </c>
    </row>
    <row r="36" spans="1:23" x14ac:dyDescent="0.2">
      <c r="A36" t="s">
        <v>103</v>
      </c>
      <c r="B36" t="s">
        <v>104</v>
      </c>
      <c r="C36" t="s">
        <v>50</v>
      </c>
      <c r="D36" t="s">
        <v>103</v>
      </c>
      <c r="E36">
        <v>1</v>
      </c>
      <c r="F36">
        <v>12159936</v>
      </c>
      <c r="G36" t="s">
        <v>105</v>
      </c>
      <c r="H36" t="s">
        <v>22</v>
      </c>
      <c r="I36" s="24">
        <v>90</v>
      </c>
      <c r="J36" s="25">
        <f t="shared" si="0"/>
        <v>19.996000000000002</v>
      </c>
      <c r="K36" s="25">
        <f t="shared" si="1"/>
        <v>1799.64</v>
      </c>
      <c r="L36" s="26">
        <v>49.99</v>
      </c>
      <c r="M36" s="25">
        <f t="shared" si="2"/>
        <v>4499.1000000000004</v>
      </c>
      <c r="N36" s="27" t="s">
        <v>106</v>
      </c>
      <c r="O36" s="27" t="s">
        <v>107</v>
      </c>
      <c r="P36" s="27"/>
      <c r="Q36" s="28" t="s">
        <v>115</v>
      </c>
      <c r="R36" s="27">
        <v>30</v>
      </c>
      <c r="S36" s="27">
        <v>32</v>
      </c>
      <c r="T36" t="s">
        <v>27</v>
      </c>
      <c r="U36" t="s">
        <v>28</v>
      </c>
      <c r="V36" t="s">
        <v>29</v>
      </c>
      <c r="W36" t="s">
        <v>109</v>
      </c>
    </row>
    <row r="37" spans="1:23" x14ac:dyDescent="0.2">
      <c r="A37" t="s">
        <v>103</v>
      </c>
      <c r="B37" t="s">
        <v>104</v>
      </c>
      <c r="C37" t="s">
        <v>50</v>
      </c>
      <c r="D37" t="s">
        <v>103</v>
      </c>
      <c r="E37">
        <v>1</v>
      </c>
      <c r="F37">
        <v>12159936</v>
      </c>
      <c r="G37" t="s">
        <v>105</v>
      </c>
      <c r="H37" t="s">
        <v>22</v>
      </c>
      <c r="I37" s="24">
        <v>81</v>
      </c>
      <c r="J37" s="25">
        <f t="shared" si="0"/>
        <v>19.996000000000002</v>
      </c>
      <c r="K37" s="25">
        <f t="shared" si="1"/>
        <v>1619.6760000000002</v>
      </c>
      <c r="L37" s="26">
        <v>49.99</v>
      </c>
      <c r="M37" s="25">
        <f t="shared" si="2"/>
        <v>4049.19</v>
      </c>
      <c r="N37" s="27" t="s">
        <v>106</v>
      </c>
      <c r="O37" s="27" t="s">
        <v>107</v>
      </c>
      <c r="P37" s="27"/>
      <c r="Q37" s="28" t="s">
        <v>116</v>
      </c>
      <c r="R37" s="27">
        <v>31</v>
      </c>
      <c r="S37" s="27">
        <v>32</v>
      </c>
      <c r="T37" t="s">
        <v>27</v>
      </c>
      <c r="U37" t="s">
        <v>28</v>
      </c>
      <c r="V37" t="s">
        <v>29</v>
      </c>
      <c r="W37" t="s">
        <v>109</v>
      </c>
    </row>
    <row r="38" spans="1:23" x14ac:dyDescent="0.2">
      <c r="A38" t="s">
        <v>103</v>
      </c>
      <c r="B38" t="s">
        <v>104</v>
      </c>
      <c r="C38" t="s">
        <v>50</v>
      </c>
      <c r="D38" t="s">
        <v>103</v>
      </c>
      <c r="E38">
        <v>1</v>
      </c>
      <c r="F38">
        <v>12159936</v>
      </c>
      <c r="G38" t="s">
        <v>105</v>
      </c>
      <c r="H38" t="s">
        <v>22</v>
      </c>
      <c r="I38" s="24">
        <v>46</v>
      </c>
      <c r="J38" s="25">
        <f t="shared" si="0"/>
        <v>19.996000000000002</v>
      </c>
      <c r="K38" s="25">
        <f t="shared" si="1"/>
        <v>919.81600000000014</v>
      </c>
      <c r="L38" s="26">
        <v>49.99</v>
      </c>
      <c r="M38" s="25">
        <f t="shared" si="2"/>
        <v>2299.54</v>
      </c>
      <c r="N38" s="27" t="s">
        <v>106</v>
      </c>
      <c r="O38" s="27" t="s">
        <v>107</v>
      </c>
      <c r="P38" s="27"/>
      <c r="Q38" s="28" t="s">
        <v>117</v>
      </c>
      <c r="R38" s="27">
        <v>31</v>
      </c>
      <c r="S38" s="27">
        <v>34</v>
      </c>
      <c r="T38" t="s">
        <v>27</v>
      </c>
      <c r="U38" t="s">
        <v>28</v>
      </c>
      <c r="V38" t="s">
        <v>29</v>
      </c>
      <c r="W38" t="s">
        <v>109</v>
      </c>
    </row>
    <row r="39" spans="1:23" x14ac:dyDescent="0.2">
      <c r="A39" t="s">
        <v>103</v>
      </c>
      <c r="B39" t="s">
        <v>104</v>
      </c>
      <c r="C39" t="s">
        <v>50</v>
      </c>
      <c r="D39" t="s">
        <v>103</v>
      </c>
      <c r="E39">
        <v>1</v>
      </c>
      <c r="F39">
        <v>12159936</v>
      </c>
      <c r="G39" t="s">
        <v>105</v>
      </c>
      <c r="H39" t="s">
        <v>22</v>
      </c>
      <c r="I39" s="24">
        <v>32</v>
      </c>
      <c r="J39" s="25">
        <f t="shared" ref="J39:J102" si="3">L39/2.5</f>
        <v>19.996000000000002</v>
      </c>
      <c r="K39" s="25">
        <f t="shared" ref="K39:K102" si="4">J39*I39</f>
        <v>639.87200000000007</v>
      </c>
      <c r="L39" s="26">
        <v>49.99</v>
      </c>
      <c r="M39" s="25">
        <f t="shared" ref="M39:M102" si="5">L39*I39</f>
        <v>1599.68</v>
      </c>
      <c r="N39" s="27" t="s">
        <v>106</v>
      </c>
      <c r="O39" s="27" t="s">
        <v>107</v>
      </c>
      <c r="P39" s="27"/>
      <c r="Q39" s="28" t="s">
        <v>118</v>
      </c>
      <c r="R39" s="27">
        <v>31</v>
      </c>
      <c r="S39" s="27">
        <v>30</v>
      </c>
      <c r="T39" t="s">
        <v>27</v>
      </c>
      <c r="U39" t="s">
        <v>28</v>
      </c>
      <c r="V39" t="s">
        <v>29</v>
      </c>
      <c r="W39" t="s">
        <v>109</v>
      </c>
    </row>
    <row r="40" spans="1:23" x14ac:dyDescent="0.2">
      <c r="A40" t="s">
        <v>103</v>
      </c>
      <c r="B40" t="s">
        <v>104</v>
      </c>
      <c r="C40" t="s">
        <v>50</v>
      </c>
      <c r="D40" t="s">
        <v>103</v>
      </c>
      <c r="E40">
        <v>1</v>
      </c>
      <c r="F40">
        <v>12159936</v>
      </c>
      <c r="G40" t="s">
        <v>105</v>
      </c>
      <c r="H40" t="s">
        <v>22</v>
      </c>
      <c r="I40" s="24">
        <v>85</v>
      </c>
      <c r="J40" s="25">
        <f t="shared" si="3"/>
        <v>19.996000000000002</v>
      </c>
      <c r="K40" s="25">
        <f t="shared" si="4"/>
        <v>1699.66</v>
      </c>
      <c r="L40" s="26">
        <v>49.99</v>
      </c>
      <c r="M40" s="25">
        <f t="shared" si="5"/>
        <v>4249.1500000000005</v>
      </c>
      <c r="N40" s="27" t="s">
        <v>106</v>
      </c>
      <c r="O40" s="27" t="s">
        <v>107</v>
      </c>
      <c r="P40" s="27"/>
      <c r="Q40" s="28" t="s">
        <v>119</v>
      </c>
      <c r="R40" s="27">
        <v>32</v>
      </c>
      <c r="S40" s="27">
        <v>30</v>
      </c>
      <c r="T40" t="s">
        <v>27</v>
      </c>
      <c r="U40" t="s">
        <v>28</v>
      </c>
      <c r="V40" t="s">
        <v>29</v>
      </c>
      <c r="W40" t="s">
        <v>109</v>
      </c>
    </row>
    <row r="41" spans="1:23" x14ac:dyDescent="0.2">
      <c r="A41" t="s">
        <v>103</v>
      </c>
      <c r="B41" t="s">
        <v>104</v>
      </c>
      <c r="C41" t="s">
        <v>50</v>
      </c>
      <c r="D41" t="s">
        <v>103</v>
      </c>
      <c r="E41">
        <v>1</v>
      </c>
      <c r="F41">
        <v>12159936</v>
      </c>
      <c r="G41" t="s">
        <v>105</v>
      </c>
      <c r="H41" t="s">
        <v>22</v>
      </c>
      <c r="I41" s="24">
        <v>63</v>
      </c>
      <c r="J41" s="25">
        <f t="shared" si="3"/>
        <v>19.996000000000002</v>
      </c>
      <c r="K41" s="25">
        <f t="shared" si="4"/>
        <v>1259.748</v>
      </c>
      <c r="L41" s="26">
        <v>49.99</v>
      </c>
      <c r="M41" s="25">
        <f t="shared" si="5"/>
        <v>3149.3700000000003</v>
      </c>
      <c r="N41" s="27" t="s">
        <v>106</v>
      </c>
      <c r="O41" s="27" t="s">
        <v>107</v>
      </c>
      <c r="P41" s="27"/>
      <c r="Q41" s="28" t="s">
        <v>120</v>
      </c>
      <c r="R41" s="27">
        <v>32</v>
      </c>
      <c r="S41" s="27">
        <v>32</v>
      </c>
      <c r="T41" t="s">
        <v>27</v>
      </c>
      <c r="U41" t="s">
        <v>28</v>
      </c>
      <c r="V41" t="s">
        <v>29</v>
      </c>
      <c r="W41" t="s">
        <v>109</v>
      </c>
    </row>
    <row r="42" spans="1:23" x14ac:dyDescent="0.2">
      <c r="A42" t="s">
        <v>103</v>
      </c>
      <c r="B42" t="s">
        <v>104</v>
      </c>
      <c r="C42" t="s">
        <v>50</v>
      </c>
      <c r="D42" t="s">
        <v>103</v>
      </c>
      <c r="E42">
        <v>1</v>
      </c>
      <c r="F42">
        <v>12159936</v>
      </c>
      <c r="G42" t="s">
        <v>105</v>
      </c>
      <c r="H42" t="s">
        <v>22</v>
      </c>
      <c r="I42" s="24">
        <v>50</v>
      </c>
      <c r="J42" s="25">
        <f t="shared" si="3"/>
        <v>19.996000000000002</v>
      </c>
      <c r="K42" s="25">
        <f t="shared" si="4"/>
        <v>999.80000000000007</v>
      </c>
      <c r="L42" s="26">
        <v>49.99</v>
      </c>
      <c r="M42" s="25">
        <f t="shared" si="5"/>
        <v>2499.5</v>
      </c>
      <c r="N42" s="27" t="s">
        <v>106</v>
      </c>
      <c r="O42" s="27" t="s">
        <v>107</v>
      </c>
      <c r="P42" s="27"/>
      <c r="Q42" s="28" t="s">
        <v>121</v>
      </c>
      <c r="R42" s="27">
        <v>32</v>
      </c>
      <c r="S42" s="27">
        <v>34</v>
      </c>
      <c r="T42" t="s">
        <v>27</v>
      </c>
      <c r="U42" t="s">
        <v>28</v>
      </c>
      <c r="V42" t="s">
        <v>29</v>
      </c>
      <c r="W42" t="s">
        <v>109</v>
      </c>
    </row>
    <row r="43" spans="1:23" x14ac:dyDescent="0.2">
      <c r="A43" t="s">
        <v>103</v>
      </c>
      <c r="B43" t="s">
        <v>104</v>
      </c>
      <c r="C43" t="s">
        <v>50</v>
      </c>
      <c r="D43" t="s">
        <v>103</v>
      </c>
      <c r="E43">
        <v>1</v>
      </c>
      <c r="F43">
        <v>12159936</v>
      </c>
      <c r="G43" t="s">
        <v>105</v>
      </c>
      <c r="H43" t="s">
        <v>22</v>
      </c>
      <c r="I43" s="24">
        <v>40</v>
      </c>
      <c r="J43" s="25">
        <f t="shared" si="3"/>
        <v>19.996000000000002</v>
      </c>
      <c r="K43" s="25">
        <f t="shared" si="4"/>
        <v>799.84000000000015</v>
      </c>
      <c r="L43" s="26">
        <v>49.99</v>
      </c>
      <c r="M43" s="25">
        <f t="shared" si="5"/>
        <v>1999.6000000000001</v>
      </c>
      <c r="N43" s="27" t="s">
        <v>106</v>
      </c>
      <c r="O43" s="27" t="s">
        <v>107</v>
      </c>
      <c r="P43" s="27"/>
      <c r="Q43" s="28" t="s">
        <v>122</v>
      </c>
      <c r="R43" s="27">
        <v>33</v>
      </c>
      <c r="S43" s="27">
        <v>34</v>
      </c>
      <c r="T43" t="s">
        <v>27</v>
      </c>
      <c r="U43" t="s">
        <v>28</v>
      </c>
      <c r="V43" t="s">
        <v>29</v>
      </c>
      <c r="W43" t="s">
        <v>109</v>
      </c>
    </row>
    <row r="44" spans="1:23" x14ac:dyDescent="0.2">
      <c r="A44" t="s">
        <v>103</v>
      </c>
      <c r="B44" t="s">
        <v>104</v>
      </c>
      <c r="C44" t="s">
        <v>50</v>
      </c>
      <c r="D44" t="s">
        <v>103</v>
      </c>
      <c r="E44">
        <v>1</v>
      </c>
      <c r="F44">
        <v>12159936</v>
      </c>
      <c r="G44" t="s">
        <v>105</v>
      </c>
      <c r="H44" t="s">
        <v>22</v>
      </c>
      <c r="I44" s="24">
        <v>40</v>
      </c>
      <c r="J44" s="25">
        <f t="shared" si="3"/>
        <v>19.996000000000002</v>
      </c>
      <c r="K44" s="25">
        <f t="shared" si="4"/>
        <v>799.84000000000015</v>
      </c>
      <c r="L44" s="26">
        <v>49.99</v>
      </c>
      <c r="M44" s="25">
        <f t="shared" si="5"/>
        <v>1999.6000000000001</v>
      </c>
      <c r="N44" s="27" t="s">
        <v>106</v>
      </c>
      <c r="O44" s="27" t="s">
        <v>107</v>
      </c>
      <c r="P44" s="27"/>
      <c r="Q44" s="28" t="s">
        <v>123</v>
      </c>
      <c r="R44" s="27">
        <v>33</v>
      </c>
      <c r="S44" s="27">
        <v>30</v>
      </c>
      <c r="T44" t="s">
        <v>27</v>
      </c>
      <c r="U44" t="s">
        <v>28</v>
      </c>
      <c r="V44" t="s">
        <v>29</v>
      </c>
      <c r="W44" t="s">
        <v>109</v>
      </c>
    </row>
    <row r="45" spans="1:23" x14ac:dyDescent="0.2">
      <c r="A45" t="s">
        <v>103</v>
      </c>
      <c r="B45" t="s">
        <v>104</v>
      </c>
      <c r="C45" t="s">
        <v>50</v>
      </c>
      <c r="D45" t="s">
        <v>103</v>
      </c>
      <c r="E45">
        <v>1</v>
      </c>
      <c r="F45">
        <v>12159936</v>
      </c>
      <c r="G45" t="s">
        <v>105</v>
      </c>
      <c r="H45" t="s">
        <v>22</v>
      </c>
      <c r="I45" s="24">
        <v>65</v>
      </c>
      <c r="J45" s="25">
        <f t="shared" si="3"/>
        <v>19.996000000000002</v>
      </c>
      <c r="K45" s="25">
        <f t="shared" si="4"/>
        <v>1299.7400000000002</v>
      </c>
      <c r="L45" s="26">
        <v>49.99</v>
      </c>
      <c r="M45" s="25">
        <f t="shared" si="5"/>
        <v>3249.35</v>
      </c>
      <c r="N45" s="27" t="s">
        <v>106</v>
      </c>
      <c r="O45" s="27" t="s">
        <v>107</v>
      </c>
      <c r="P45" s="27"/>
      <c r="Q45" s="28" t="s">
        <v>124</v>
      </c>
      <c r="R45" s="27">
        <v>33</v>
      </c>
      <c r="S45" s="27">
        <v>36</v>
      </c>
      <c r="T45" t="s">
        <v>27</v>
      </c>
      <c r="U45" t="s">
        <v>28</v>
      </c>
      <c r="V45" t="s">
        <v>29</v>
      </c>
      <c r="W45" t="s">
        <v>109</v>
      </c>
    </row>
    <row r="46" spans="1:23" x14ac:dyDescent="0.2">
      <c r="A46" t="s">
        <v>103</v>
      </c>
      <c r="B46" t="s">
        <v>104</v>
      </c>
      <c r="C46" t="s">
        <v>50</v>
      </c>
      <c r="D46" t="s">
        <v>103</v>
      </c>
      <c r="E46">
        <v>1</v>
      </c>
      <c r="F46">
        <v>12159936</v>
      </c>
      <c r="G46" t="s">
        <v>105</v>
      </c>
      <c r="H46" t="s">
        <v>22</v>
      </c>
      <c r="I46" s="24">
        <v>40</v>
      </c>
      <c r="J46" s="25">
        <f t="shared" si="3"/>
        <v>19.996000000000002</v>
      </c>
      <c r="K46" s="25">
        <f t="shared" si="4"/>
        <v>799.84000000000015</v>
      </c>
      <c r="L46" s="26">
        <v>49.99</v>
      </c>
      <c r="M46" s="25">
        <f t="shared" si="5"/>
        <v>1999.6000000000001</v>
      </c>
      <c r="N46" s="27" t="s">
        <v>106</v>
      </c>
      <c r="O46" s="27" t="s">
        <v>107</v>
      </c>
      <c r="P46" s="27"/>
      <c r="Q46" s="28" t="s">
        <v>125</v>
      </c>
      <c r="R46" s="27">
        <v>33</v>
      </c>
      <c r="S46" s="27">
        <v>32</v>
      </c>
      <c r="T46" t="s">
        <v>27</v>
      </c>
      <c r="U46" t="s">
        <v>28</v>
      </c>
      <c r="V46" t="s">
        <v>29</v>
      </c>
      <c r="W46" t="s">
        <v>109</v>
      </c>
    </row>
    <row r="47" spans="1:23" x14ac:dyDescent="0.2">
      <c r="A47" t="s">
        <v>103</v>
      </c>
      <c r="B47" t="s">
        <v>104</v>
      </c>
      <c r="C47" t="s">
        <v>50</v>
      </c>
      <c r="D47" t="s">
        <v>103</v>
      </c>
      <c r="E47">
        <v>1</v>
      </c>
      <c r="F47">
        <v>12159936</v>
      </c>
      <c r="G47" t="s">
        <v>105</v>
      </c>
      <c r="H47" t="s">
        <v>22</v>
      </c>
      <c r="I47" s="24">
        <v>40</v>
      </c>
      <c r="J47" s="25">
        <f t="shared" si="3"/>
        <v>19.996000000000002</v>
      </c>
      <c r="K47" s="25">
        <f t="shared" si="4"/>
        <v>799.84000000000015</v>
      </c>
      <c r="L47" s="26">
        <v>49.99</v>
      </c>
      <c r="M47" s="25">
        <f t="shared" si="5"/>
        <v>1999.6000000000001</v>
      </c>
      <c r="N47" s="27" t="s">
        <v>106</v>
      </c>
      <c r="O47" s="27" t="s">
        <v>107</v>
      </c>
      <c r="P47" s="27"/>
      <c r="Q47" s="28" t="s">
        <v>126</v>
      </c>
      <c r="R47" s="27">
        <v>34</v>
      </c>
      <c r="S47" s="27">
        <v>34</v>
      </c>
      <c r="T47" t="s">
        <v>27</v>
      </c>
      <c r="U47" t="s">
        <v>28</v>
      </c>
      <c r="V47" t="s">
        <v>29</v>
      </c>
      <c r="W47" t="s">
        <v>109</v>
      </c>
    </row>
    <row r="48" spans="1:23" x14ac:dyDescent="0.2">
      <c r="A48" t="s">
        <v>103</v>
      </c>
      <c r="B48" t="s">
        <v>104</v>
      </c>
      <c r="C48" t="s">
        <v>50</v>
      </c>
      <c r="D48" t="s">
        <v>103</v>
      </c>
      <c r="E48">
        <v>1</v>
      </c>
      <c r="F48">
        <v>12159936</v>
      </c>
      <c r="G48" t="s">
        <v>105</v>
      </c>
      <c r="H48" t="s">
        <v>22</v>
      </c>
      <c r="I48" s="5">
        <v>45</v>
      </c>
      <c r="J48" s="8">
        <f t="shared" si="3"/>
        <v>19.996000000000002</v>
      </c>
      <c r="K48" s="8">
        <f t="shared" si="4"/>
        <v>899.82</v>
      </c>
      <c r="L48" s="10">
        <v>49.99</v>
      </c>
      <c r="M48" s="8">
        <f t="shared" si="5"/>
        <v>2249.5500000000002</v>
      </c>
      <c r="N48" t="s">
        <v>106</v>
      </c>
      <c r="O48" t="s">
        <v>107</v>
      </c>
      <c r="Q48" s="4" t="s">
        <v>127</v>
      </c>
      <c r="R48">
        <v>34</v>
      </c>
      <c r="S48">
        <v>30</v>
      </c>
      <c r="T48" t="s">
        <v>27</v>
      </c>
      <c r="U48" t="s">
        <v>28</v>
      </c>
      <c r="V48" t="s">
        <v>29</v>
      </c>
      <c r="W48" t="s">
        <v>109</v>
      </c>
    </row>
    <row r="49" spans="1:23" x14ac:dyDescent="0.2">
      <c r="A49" t="s">
        <v>103</v>
      </c>
      <c r="B49" t="s">
        <v>104</v>
      </c>
      <c r="C49" t="s">
        <v>50</v>
      </c>
      <c r="D49" t="s">
        <v>103</v>
      </c>
      <c r="E49">
        <v>1</v>
      </c>
      <c r="F49">
        <v>12159936</v>
      </c>
      <c r="G49" t="s">
        <v>105</v>
      </c>
      <c r="H49" t="s">
        <v>22</v>
      </c>
      <c r="I49" s="5">
        <v>39</v>
      </c>
      <c r="J49" s="8">
        <f t="shared" si="3"/>
        <v>19.996000000000002</v>
      </c>
      <c r="K49" s="8">
        <f t="shared" si="4"/>
        <v>779.84400000000005</v>
      </c>
      <c r="L49" s="10">
        <v>49.99</v>
      </c>
      <c r="M49" s="8">
        <f t="shared" si="5"/>
        <v>1949.6100000000001</v>
      </c>
      <c r="N49" t="s">
        <v>106</v>
      </c>
      <c r="O49" t="s">
        <v>107</v>
      </c>
      <c r="Q49" s="4" t="s">
        <v>128</v>
      </c>
      <c r="R49">
        <v>34</v>
      </c>
      <c r="S49">
        <v>32</v>
      </c>
      <c r="T49" t="s">
        <v>27</v>
      </c>
      <c r="U49" t="s">
        <v>28</v>
      </c>
      <c r="V49" t="s">
        <v>29</v>
      </c>
      <c r="W49" t="s">
        <v>109</v>
      </c>
    </row>
    <row r="50" spans="1:23" x14ac:dyDescent="0.2">
      <c r="A50" t="s">
        <v>103</v>
      </c>
      <c r="B50" t="s">
        <v>104</v>
      </c>
      <c r="C50" t="s">
        <v>50</v>
      </c>
      <c r="D50" t="s">
        <v>103</v>
      </c>
      <c r="E50">
        <v>1</v>
      </c>
      <c r="F50">
        <v>12159936</v>
      </c>
      <c r="G50" t="s">
        <v>105</v>
      </c>
      <c r="H50" t="s">
        <v>22</v>
      </c>
      <c r="I50" s="5">
        <v>21</v>
      </c>
      <c r="J50" s="8">
        <f t="shared" si="3"/>
        <v>19.996000000000002</v>
      </c>
      <c r="K50" s="8">
        <f t="shared" si="4"/>
        <v>419.91600000000005</v>
      </c>
      <c r="L50" s="10">
        <v>49.99</v>
      </c>
      <c r="M50" s="8">
        <f t="shared" si="5"/>
        <v>1049.79</v>
      </c>
      <c r="N50" t="s">
        <v>106</v>
      </c>
      <c r="O50" t="s">
        <v>107</v>
      </c>
      <c r="Q50" s="4" t="s">
        <v>129</v>
      </c>
      <c r="R50">
        <v>36</v>
      </c>
      <c r="S50">
        <v>36</v>
      </c>
      <c r="T50" t="s">
        <v>27</v>
      </c>
      <c r="U50" t="s">
        <v>28</v>
      </c>
      <c r="V50" t="s">
        <v>29</v>
      </c>
      <c r="W50" t="s">
        <v>109</v>
      </c>
    </row>
    <row r="51" spans="1:23" x14ac:dyDescent="0.2">
      <c r="A51" t="s">
        <v>78</v>
      </c>
      <c r="B51" t="s">
        <v>79</v>
      </c>
      <c r="C51" t="s">
        <v>20</v>
      </c>
      <c r="D51" t="s">
        <v>78</v>
      </c>
      <c r="E51">
        <v>1</v>
      </c>
      <c r="F51">
        <v>12137171</v>
      </c>
      <c r="G51" t="s">
        <v>80</v>
      </c>
      <c r="H51" t="s">
        <v>22</v>
      </c>
      <c r="I51" s="5">
        <v>7</v>
      </c>
      <c r="J51" s="8">
        <f t="shared" si="3"/>
        <v>11.995999999999999</v>
      </c>
      <c r="K51" s="8">
        <f t="shared" si="4"/>
        <v>83.971999999999994</v>
      </c>
      <c r="L51" s="10">
        <v>29.99</v>
      </c>
      <c r="M51" s="8">
        <f t="shared" si="5"/>
        <v>209.92999999999998</v>
      </c>
      <c r="N51" t="s">
        <v>81</v>
      </c>
      <c r="O51" t="s">
        <v>24</v>
      </c>
      <c r="Q51" s="4" t="s">
        <v>130</v>
      </c>
      <c r="R51" t="s">
        <v>38</v>
      </c>
      <c r="T51" t="s">
        <v>32</v>
      </c>
      <c r="U51" t="s">
        <v>33</v>
      </c>
      <c r="V51" t="s">
        <v>51</v>
      </c>
      <c r="W51" t="s">
        <v>86</v>
      </c>
    </row>
    <row r="52" spans="1:23" x14ac:dyDescent="0.2">
      <c r="A52" t="s">
        <v>78</v>
      </c>
      <c r="B52" t="s">
        <v>79</v>
      </c>
      <c r="C52" t="s">
        <v>20</v>
      </c>
      <c r="D52" t="s">
        <v>78</v>
      </c>
      <c r="E52">
        <v>1</v>
      </c>
      <c r="F52">
        <v>12137171</v>
      </c>
      <c r="G52" t="s">
        <v>80</v>
      </c>
      <c r="H52" t="s">
        <v>22</v>
      </c>
      <c r="I52" s="5">
        <v>4</v>
      </c>
      <c r="J52" s="8">
        <f t="shared" si="3"/>
        <v>11.995999999999999</v>
      </c>
      <c r="K52" s="8">
        <f t="shared" si="4"/>
        <v>47.983999999999995</v>
      </c>
      <c r="L52" s="10">
        <v>29.99</v>
      </c>
      <c r="M52" s="8">
        <f t="shared" si="5"/>
        <v>119.96</v>
      </c>
      <c r="N52" t="s">
        <v>81</v>
      </c>
      <c r="O52" t="s">
        <v>24</v>
      </c>
      <c r="Q52" s="4" t="s">
        <v>131</v>
      </c>
      <c r="R52" t="s">
        <v>40</v>
      </c>
      <c r="T52" t="s">
        <v>32</v>
      </c>
      <c r="U52" t="s">
        <v>33</v>
      </c>
      <c r="V52" t="s">
        <v>51</v>
      </c>
      <c r="W52" t="s">
        <v>86</v>
      </c>
    </row>
    <row r="53" spans="1:23" x14ac:dyDescent="0.2">
      <c r="A53" t="s">
        <v>78</v>
      </c>
      <c r="B53" t="s">
        <v>79</v>
      </c>
      <c r="C53" t="s">
        <v>20</v>
      </c>
      <c r="D53" t="s">
        <v>78</v>
      </c>
      <c r="E53">
        <v>1</v>
      </c>
      <c r="F53">
        <v>12137171</v>
      </c>
      <c r="G53" t="s">
        <v>80</v>
      </c>
      <c r="H53" t="s">
        <v>22</v>
      </c>
      <c r="I53" s="5">
        <v>4</v>
      </c>
      <c r="J53" s="8">
        <f t="shared" si="3"/>
        <v>11.995999999999999</v>
      </c>
      <c r="K53" s="8">
        <f t="shared" si="4"/>
        <v>47.983999999999995</v>
      </c>
      <c r="L53" s="10">
        <v>29.99</v>
      </c>
      <c r="M53" s="8">
        <f t="shared" si="5"/>
        <v>119.96</v>
      </c>
      <c r="N53" t="s">
        <v>81</v>
      </c>
      <c r="O53" t="s">
        <v>24</v>
      </c>
      <c r="Q53" s="4" t="s">
        <v>132</v>
      </c>
      <c r="R53" t="s">
        <v>67</v>
      </c>
      <c r="T53" t="s">
        <v>32</v>
      </c>
      <c r="U53" t="s">
        <v>33</v>
      </c>
      <c r="V53" t="s">
        <v>51</v>
      </c>
      <c r="W53" t="s">
        <v>86</v>
      </c>
    </row>
    <row r="54" spans="1:23" x14ac:dyDescent="0.2">
      <c r="A54" t="s">
        <v>18</v>
      </c>
      <c r="B54" t="s">
        <v>133</v>
      </c>
      <c r="C54" t="s">
        <v>20</v>
      </c>
      <c r="D54" t="s">
        <v>18</v>
      </c>
      <c r="E54">
        <v>1</v>
      </c>
      <c r="F54">
        <v>12157324</v>
      </c>
      <c r="G54" t="s">
        <v>134</v>
      </c>
      <c r="H54" t="s">
        <v>22</v>
      </c>
      <c r="I54" s="5">
        <v>101</v>
      </c>
      <c r="J54" s="8">
        <f t="shared" si="3"/>
        <v>11.995999999999999</v>
      </c>
      <c r="K54" s="8">
        <f t="shared" si="4"/>
        <v>1211.5959999999998</v>
      </c>
      <c r="L54" s="10">
        <v>29.99</v>
      </c>
      <c r="M54" s="8">
        <f t="shared" si="5"/>
        <v>3028.99</v>
      </c>
      <c r="N54" t="s">
        <v>23</v>
      </c>
      <c r="O54" t="s">
        <v>24</v>
      </c>
      <c r="P54" t="s">
        <v>25</v>
      </c>
      <c r="Q54" s="4" t="s">
        <v>135</v>
      </c>
      <c r="R54" t="s">
        <v>40</v>
      </c>
      <c r="T54" t="s">
        <v>136</v>
      </c>
      <c r="U54" t="s">
        <v>137</v>
      </c>
      <c r="V54" t="s">
        <v>29</v>
      </c>
      <c r="W54" t="s">
        <v>30</v>
      </c>
    </row>
    <row r="55" spans="1:23" x14ac:dyDescent="0.2">
      <c r="A55" t="s">
        <v>18</v>
      </c>
      <c r="B55" t="s">
        <v>133</v>
      </c>
      <c r="C55" t="s">
        <v>20</v>
      </c>
      <c r="D55" t="s">
        <v>18</v>
      </c>
      <c r="E55">
        <v>1</v>
      </c>
      <c r="F55">
        <v>12157324</v>
      </c>
      <c r="G55" t="s">
        <v>134</v>
      </c>
      <c r="H55" t="s">
        <v>22</v>
      </c>
      <c r="I55" s="5">
        <v>206</v>
      </c>
      <c r="J55" s="8">
        <f t="shared" si="3"/>
        <v>11.995999999999999</v>
      </c>
      <c r="K55" s="8">
        <f t="shared" si="4"/>
        <v>2471.1759999999999</v>
      </c>
      <c r="L55" s="10">
        <v>29.99</v>
      </c>
      <c r="M55" s="8">
        <f t="shared" si="5"/>
        <v>6177.94</v>
      </c>
      <c r="N55" t="s">
        <v>23</v>
      </c>
      <c r="O55" t="s">
        <v>24</v>
      </c>
      <c r="P55" t="s">
        <v>42</v>
      </c>
      <c r="Q55" s="4" t="s">
        <v>140</v>
      </c>
      <c r="R55" t="s">
        <v>67</v>
      </c>
      <c r="T55" t="s">
        <v>141</v>
      </c>
      <c r="U55" t="s">
        <v>142</v>
      </c>
      <c r="V55" t="s">
        <v>29</v>
      </c>
      <c r="W55" t="s">
        <v>30</v>
      </c>
    </row>
    <row r="56" spans="1:23" x14ac:dyDescent="0.2">
      <c r="A56" t="s">
        <v>18</v>
      </c>
      <c r="B56" t="s">
        <v>133</v>
      </c>
      <c r="C56" t="s">
        <v>20</v>
      </c>
      <c r="D56" t="s">
        <v>18</v>
      </c>
      <c r="E56">
        <v>1</v>
      </c>
      <c r="F56">
        <v>12157324</v>
      </c>
      <c r="G56" t="s">
        <v>134</v>
      </c>
      <c r="H56" t="s">
        <v>22</v>
      </c>
      <c r="I56" s="5">
        <v>80</v>
      </c>
      <c r="J56" s="8">
        <f t="shared" si="3"/>
        <v>11.995999999999999</v>
      </c>
      <c r="K56" s="8">
        <f t="shared" si="4"/>
        <v>959.67999999999984</v>
      </c>
      <c r="L56" s="10">
        <v>29.99</v>
      </c>
      <c r="M56" s="8">
        <f t="shared" si="5"/>
        <v>2399.1999999999998</v>
      </c>
      <c r="N56" t="s">
        <v>23</v>
      </c>
      <c r="O56" t="s">
        <v>24</v>
      </c>
      <c r="P56" t="s">
        <v>42</v>
      </c>
      <c r="Q56" s="4" t="s">
        <v>143</v>
      </c>
      <c r="R56" t="s">
        <v>41</v>
      </c>
      <c r="T56" t="s">
        <v>138</v>
      </c>
      <c r="U56" t="s">
        <v>139</v>
      </c>
      <c r="V56" t="s">
        <v>29</v>
      </c>
      <c r="W56" t="s">
        <v>30</v>
      </c>
    </row>
    <row r="57" spans="1:23" x14ac:dyDescent="0.2">
      <c r="A57" t="s">
        <v>18</v>
      </c>
      <c r="B57" t="s">
        <v>133</v>
      </c>
      <c r="C57" t="s">
        <v>144</v>
      </c>
      <c r="D57" t="s">
        <v>18</v>
      </c>
      <c r="E57">
        <v>24</v>
      </c>
      <c r="F57">
        <v>12169804</v>
      </c>
      <c r="G57" t="s">
        <v>145</v>
      </c>
      <c r="H57" t="s">
        <v>22</v>
      </c>
      <c r="I57" s="5">
        <v>24</v>
      </c>
      <c r="J57" s="8">
        <f t="shared" si="3"/>
        <v>15.996</v>
      </c>
      <c r="K57" s="8">
        <f t="shared" si="4"/>
        <v>383.904</v>
      </c>
      <c r="L57" s="10">
        <v>39.99</v>
      </c>
      <c r="M57" s="8">
        <f t="shared" si="5"/>
        <v>959.76</v>
      </c>
      <c r="N57" t="s">
        <v>146</v>
      </c>
      <c r="O57" t="s">
        <v>97</v>
      </c>
      <c r="P57" t="s">
        <v>147</v>
      </c>
      <c r="Q57" s="4" t="s">
        <v>148</v>
      </c>
      <c r="R57" t="s">
        <v>35</v>
      </c>
      <c r="T57" t="s">
        <v>44</v>
      </c>
      <c r="U57" t="s">
        <v>45</v>
      </c>
      <c r="V57" t="s">
        <v>29</v>
      </c>
      <c r="W57" t="s">
        <v>149</v>
      </c>
    </row>
    <row r="58" spans="1:23" x14ac:dyDescent="0.2">
      <c r="A58" t="s">
        <v>18</v>
      </c>
      <c r="B58" t="s">
        <v>133</v>
      </c>
      <c r="C58" t="s">
        <v>144</v>
      </c>
      <c r="D58" t="s">
        <v>18</v>
      </c>
      <c r="E58">
        <v>24</v>
      </c>
      <c r="F58">
        <v>12169804</v>
      </c>
      <c r="G58" t="s">
        <v>145</v>
      </c>
      <c r="H58" t="s">
        <v>22</v>
      </c>
      <c r="I58" s="5">
        <v>48</v>
      </c>
      <c r="J58" s="8">
        <f t="shared" si="3"/>
        <v>15.996</v>
      </c>
      <c r="K58" s="8">
        <f t="shared" si="4"/>
        <v>767.80799999999999</v>
      </c>
      <c r="L58" s="10">
        <v>39.99</v>
      </c>
      <c r="M58" s="8">
        <f t="shared" si="5"/>
        <v>1919.52</v>
      </c>
      <c r="N58" t="s">
        <v>146</v>
      </c>
      <c r="O58" t="s">
        <v>97</v>
      </c>
      <c r="P58" t="s">
        <v>147</v>
      </c>
      <c r="Q58" s="4" t="s">
        <v>150</v>
      </c>
      <c r="R58" t="s">
        <v>38</v>
      </c>
      <c r="T58" t="s">
        <v>44</v>
      </c>
      <c r="U58" t="s">
        <v>45</v>
      </c>
      <c r="V58" t="s">
        <v>29</v>
      </c>
      <c r="W58" t="s">
        <v>149</v>
      </c>
    </row>
    <row r="59" spans="1:23" x14ac:dyDescent="0.2">
      <c r="A59" t="s">
        <v>18</v>
      </c>
      <c r="B59" t="s">
        <v>133</v>
      </c>
      <c r="C59" t="s">
        <v>144</v>
      </c>
      <c r="D59" t="s">
        <v>18</v>
      </c>
      <c r="E59">
        <v>24</v>
      </c>
      <c r="F59">
        <v>12169804</v>
      </c>
      <c r="G59" t="s">
        <v>145</v>
      </c>
      <c r="H59" t="s">
        <v>22</v>
      </c>
      <c r="I59" s="5">
        <v>48</v>
      </c>
      <c r="J59" s="8">
        <f t="shared" si="3"/>
        <v>15.996</v>
      </c>
      <c r="K59" s="8">
        <f t="shared" si="4"/>
        <v>767.80799999999999</v>
      </c>
      <c r="L59" s="10">
        <v>39.99</v>
      </c>
      <c r="M59" s="8">
        <f t="shared" si="5"/>
        <v>1919.52</v>
      </c>
      <c r="N59" t="s">
        <v>146</v>
      </c>
      <c r="O59" t="s">
        <v>97</v>
      </c>
      <c r="P59" t="s">
        <v>147</v>
      </c>
      <c r="Q59" s="4" t="s">
        <v>151</v>
      </c>
      <c r="R59" t="s">
        <v>40</v>
      </c>
      <c r="T59" t="s">
        <v>44</v>
      </c>
      <c r="U59" t="s">
        <v>45</v>
      </c>
      <c r="V59" t="s">
        <v>29</v>
      </c>
      <c r="W59" t="s">
        <v>149</v>
      </c>
    </row>
    <row r="60" spans="1:23" x14ac:dyDescent="0.2">
      <c r="A60" t="s">
        <v>18</v>
      </c>
      <c r="B60" t="s">
        <v>133</v>
      </c>
      <c r="C60" t="s">
        <v>144</v>
      </c>
      <c r="D60" t="s">
        <v>18</v>
      </c>
      <c r="E60">
        <v>24</v>
      </c>
      <c r="F60">
        <v>12169804</v>
      </c>
      <c r="G60" t="s">
        <v>145</v>
      </c>
      <c r="H60" t="s">
        <v>22</v>
      </c>
      <c r="I60" s="5">
        <v>24</v>
      </c>
      <c r="J60" s="8">
        <f t="shared" si="3"/>
        <v>15.996</v>
      </c>
      <c r="K60" s="8">
        <f t="shared" si="4"/>
        <v>383.904</v>
      </c>
      <c r="L60" s="10">
        <v>39.99</v>
      </c>
      <c r="M60" s="8">
        <f t="shared" si="5"/>
        <v>959.76</v>
      </c>
      <c r="N60" t="s">
        <v>146</v>
      </c>
      <c r="O60" t="s">
        <v>97</v>
      </c>
      <c r="P60" t="s">
        <v>147</v>
      </c>
      <c r="Q60" s="4" t="s">
        <v>152</v>
      </c>
      <c r="R60" t="s">
        <v>67</v>
      </c>
      <c r="T60" t="s">
        <v>44</v>
      </c>
      <c r="U60" t="s">
        <v>45</v>
      </c>
      <c r="V60" t="s">
        <v>29</v>
      </c>
      <c r="W60" t="s">
        <v>149</v>
      </c>
    </row>
    <row r="61" spans="1:23" x14ac:dyDescent="0.2">
      <c r="A61" t="s">
        <v>18</v>
      </c>
      <c r="B61" t="s">
        <v>133</v>
      </c>
      <c r="C61" t="s">
        <v>144</v>
      </c>
      <c r="D61" t="s">
        <v>18</v>
      </c>
      <c r="E61">
        <v>24</v>
      </c>
      <c r="F61">
        <v>12169804</v>
      </c>
      <c r="G61" t="s">
        <v>145</v>
      </c>
      <c r="H61" t="s">
        <v>22</v>
      </c>
      <c r="I61" s="5">
        <v>24</v>
      </c>
      <c r="J61" s="8">
        <f t="shared" si="3"/>
        <v>15.996</v>
      </c>
      <c r="K61" s="8">
        <f t="shared" si="4"/>
        <v>383.904</v>
      </c>
      <c r="L61" s="10">
        <v>39.99</v>
      </c>
      <c r="M61" s="8">
        <f t="shared" si="5"/>
        <v>959.76</v>
      </c>
      <c r="N61" t="s">
        <v>146</v>
      </c>
      <c r="O61" t="s">
        <v>97</v>
      </c>
      <c r="P61" t="s">
        <v>147</v>
      </c>
      <c r="Q61" s="4" t="s">
        <v>153</v>
      </c>
      <c r="R61" t="s">
        <v>41</v>
      </c>
      <c r="T61" t="s">
        <v>44</v>
      </c>
      <c r="U61" t="s">
        <v>45</v>
      </c>
      <c r="V61" t="s">
        <v>29</v>
      </c>
      <c r="W61" t="s">
        <v>149</v>
      </c>
    </row>
    <row r="62" spans="1:23" x14ac:dyDescent="0.2">
      <c r="A62" t="s">
        <v>61</v>
      </c>
      <c r="B62" t="s">
        <v>70</v>
      </c>
      <c r="C62" t="s">
        <v>154</v>
      </c>
      <c r="D62" t="s">
        <v>61</v>
      </c>
      <c r="E62">
        <v>1</v>
      </c>
      <c r="F62">
        <v>12170564</v>
      </c>
      <c r="G62" t="s">
        <v>155</v>
      </c>
      <c r="H62" t="s">
        <v>22</v>
      </c>
      <c r="I62" s="5">
        <v>42</v>
      </c>
      <c r="J62" s="8">
        <f t="shared" si="3"/>
        <v>5.9960000000000004</v>
      </c>
      <c r="K62" s="8">
        <f t="shared" si="4"/>
        <v>251.83200000000002</v>
      </c>
      <c r="L62" s="10">
        <v>14.99</v>
      </c>
      <c r="M62" s="8">
        <f t="shared" si="5"/>
        <v>629.58000000000004</v>
      </c>
      <c r="N62" t="s">
        <v>64</v>
      </c>
      <c r="O62" t="s">
        <v>24</v>
      </c>
      <c r="P62" t="s">
        <v>156</v>
      </c>
      <c r="Q62" s="4" t="s">
        <v>157</v>
      </c>
      <c r="R62" t="s">
        <v>26</v>
      </c>
      <c r="T62" t="s">
        <v>158</v>
      </c>
      <c r="U62" t="s">
        <v>159</v>
      </c>
      <c r="V62" t="s">
        <v>29</v>
      </c>
      <c r="W62" t="s">
        <v>30</v>
      </c>
    </row>
    <row r="63" spans="1:23" x14ac:dyDescent="0.2">
      <c r="A63" t="s">
        <v>61</v>
      </c>
      <c r="B63" t="s">
        <v>70</v>
      </c>
      <c r="C63" t="s">
        <v>154</v>
      </c>
      <c r="D63" t="s">
        <v>61</v>
      </c>
      <c r="E63">
        <v>1</v>
      </c>
      <c r="F63">
        <v>12170564</v>
      </c>
      <c r="G63" t="s">
        <v>155</v>
      </c>
      <c r="H63" t="s">
        <v>22</v>
      </c>
      <c r="I63" s="5">
        <v>62</v>
      </c>
      <c r="J63" s="8">
        <f t="shared" si="3"/>
        <v>5.9960000000000004</v>
      </c>
      <c r="K63" s="8">
        <f t="shared" si="4"/>
        <v>371.75200000000001</v>
      </c>
      <c r="L63" s="10">
        <v>14.99</v>
      </c>
      <c r="M63" s="8">
        <f t="shared" si="5"/>
        <v>929.38</v>
      </c>
      <c r="N63" t="s">
        <v>64</v>
      </c>
      <c r="O63" t="s">
        <v>24</v>
      </c>
      <c r="P63" t="s">
        <v>156</v>
      </c>
      <c r="Q63" s="4" t="s">
        <v>160</v>
      </c>
      <c r="R63" t="s">
        <v>26</v>
      </c>
      <c r="T63" t="s">
        <v>161</v>
      </c>
      <c r="U63" t="s">
        <v>162</v>
      </c>
      <c r="V63" t="s">
        <v>29</v>
      </c>
      <c r="W63" t="s">
        <v>30</v>
      </c>
    </row>
    <row r="64" spans="1:23" x14ac:dyDescent="0.2">
      <c r="A64" t="s">
        <v>61</v>
      </c>
      <c r="B64" t="s">
        <v>70</v>
      </c>
      <c r="C64" t="s">
        <v>154</v>
      </c>
      <c r="D64" t="s">
        <v>61</v>
      </c>
      <c r="E64">
        <v>1</v>
      </c>
      <c r="F64">
        <v>12170564</v>
      </c>
      <c r="G64" t="s">
        <v>155</v>
      </c>
      <c r="H64" t="s">
        <v>22</v>
      </c>
      <c r="I64" s="5">
        <v>42</v>
      </c>
      <c r="J64" s="8">
        <f t="shared" si="3"/>
        <v>5.9960000000000004</v>
      </c>
      <c r="K64" s="8">
        <f t="shared" si="4"/>
        <v>251.83200000000002</v>
      </c>
      <c r="L64" s="10">
        <v>14.99</v>
      </c>
      <c r="M64" s="8">
        <f t="shared" si="5"/>
        <v>629.58000000000004</v>
      </c>
      <c r="N64" t="s">
        <v>64</v>
      </c>
      <c r="O64" t="s">
        <v>24</v>
      </c>
      <c r="P64" t="s">
        <v>156</v>
      </c>
      <c r="Q64" s="4" t="s">
        <v>163</v>
      </c>
      <c r="R64" t="s">
        <v>26</v>
      </c>
      <c r="T64" t="s">
        <v>44</v>
      </c>
      <c r="U64" t="s">
        <v>45</v>
      </c>
      <c r="V64" t="s">
        <v>29</v>
      </c>
      <c r="W64" t="s">
        <v>30</v>
      </c>
    </row>
    <row r="65" spans="1:23" x14ac:dyDescent="0.2">
      <c r="A65" t="s">
        <v>61</v>
      </c>
      <c r="B65" t="s">
        <v>70</v>
      </c>
      <c r="C65" t="s">
        <v>154</v>
      </c>
      <c r="D65" t="s">
        <v>61</v>
      </c>
      <c r="E65">
        <v>1</v>
      </c>
      <c r="F65">
        <v>12170564</v>
      </c>
      <c r="G65" t="s">
        <v>155</v>
      </c>
      <c r="H65" t="s">
        <v>22</v>
      </c>
      <c r="I65" s="5">
        <v>42</v>
      </c>
      <c r="J65" s="8">
        <f t="shared" si="3"/>
        <v>5.9960000000000004</v>
      </c>
      <c r="K65" s="8">
        <f t="shared" si="4"/>
        <v>251.83200000000002</v>
      </c>
      <c r="L65" s="10">
        <v>14.99</v>
      </c>
      <c r="M65" s="8">
        <f t="shared" si="5"/>
        <v>629.58000000000004</v>
      </c>
      <c r="N65" t="s">
        <v>64</v>
      </c>
      <c r="O65" t="s">
        <v>24</v>
      </c>
      <c r="P65" t="s">
        <v>156</v>
      </c>
      <c r="Q65" s="4" t="s">
        <v>164</v>
      </c>
      <c r="R65" t="s">
        <v>26</v>
      </c>
      <c r="T65" t="s">
        <v>165</v>
      </c>
      <c r="U65" t="s">
        <v>166</v>
      </c>
      <c r="V65" t="s">
        <v>29</v>
      </c>
      <c r="W65" t="s">
        <v>30</v>
      </c>
    </row>
    <row r="66" spans="1:23" x14ac:dyDescent="0.2">
      <c r="A66" t="s">
        <v>61</v>
      </c>
      <c r="B66" t="s">
        <v>70</v>
      </c>
      <c r="C66" t="s">
        <v>154</v>
      </c>
      <c r="D66" t="s">
        <v>61</v>
      </c>
      <c r="E66">
        <v>1</v>
      </c>
      <c r="F66">
        <v>12170564</v>
      </c>
      <c r="G66" t="s">
        <v>155</v>
      </c>
      <c r="H66" t="s">
        <v>22</v>
      </c>
      <c r="I66" s="5">
        <v>152</v>
      </c>
      <c r="J66" s="8">
        <f t="shared" si="3"/>
        <v>5.9960000000000004</v>
      </c>
      <c r="K66" s="8">
        <f t="shared" si="4"/>
        <v>911.39200000000005</v>
      </c>
      <c r="L66" s="10">
        <v>14.99</v>
      </c>
      <c r="M66" s="8">
        <f t="shared" si="5"/>
        <v>2278.48</v>
      </c>
      <c r="N66" t="s">
        <v>64</v>
      </c>
      <c r="O66" t="s">
        <v>24</v>
      </c>
      <c r="P66" t="s">
        <v>156</v>
      </c>
      <c r="Q66" s="4" t="s">
        <v>167</v>
      </c>
      <c r="R66" t="s">
        <v>35</v>
      </c>
      <c r="T66" t="s">
        <v>158</v>
      </c>
      <c r="U66" t="s">
        <v>159</v>
      </c>
      <c r="V66" t="s">
        <v>29</v>
      </c>
      <c r="W66" t="s">
        <v>30</v>
      </c>
    </row>
    <row r="67" spans="1:23" x14ac:dyDescent="0.2">
      <c r="A67" t="s">
        <v>61</v>
      </c>
      <c r="B67" t="s">
        <v>70</v>
      </c>
      <c r="C67" t="s">
        <v>154</v>
      </c>
      <c r="D67" t="s">
        <v>61</v>
      </c>
      <c r="E67">
        <v>1</v>
      </c>
      <c r="F67">
        <v>12170564</v>
      </c>
      <c r="G67" t="s">
        <v>155</v>
      </c>
      <c r="H67" t="s">
        <v>22</v>
      </c>
      <c r="I67" s="5">
        <v>77</v>
      </c>
      <c r="J67" s="8">
        <f>L67/2.5</f>
        <v>5.9960000000000004</v>
      </c>
      <c r="K67" s="8">
        <f>J67*I67</f>
        <v>461.69200000000001</v>
      </c>
      <c r="L67" s="10">
        <v>14.99</v>
      </c>
      <c r="M67" s="8">
        <f t="shared" si="5"/>
        <v>1154.23</v>
      </c>
      <c r="N67" t="s">
        <v>64</v>
      </c>
      <c r="O67" t="s">
        <v>24</v>
      </c>
      <c r="P67" t="s">
        <v>156</v>
      </c>
      <c r="Q67" s="4" t="s">
        <v>168</v>
      </c>
      <c r="R67" t="s">
        <v>35</v>
      </c>
      <c r="T67" t="s">
        <v>161</v>
      </c>
      <c r="U67" t="s">
        <v>162</v>
      </c>
      <c r="V67" t="s">
        <v>29</v>
      </c>
      <c r="W67" t="s">
        <v>30</v>
      </c>
    </row>
    <row r="68" spans="1:23" x14ac:dyDescent="0.2">
      <c r="A68" t="s">
        <v>18</v>
      </c>
      <c r="B68" t="s">
        <v>133</v>
      </c>
      <c r="C68" t="s">
        <v>154</v>
      </c>
      <c r="D68" t="s">
        <v>18</v>
      </c>
      <c r="E68">
        <v>1</v>
      </c>
      <c r="F68">
        <v>12167972</v>
      </c>
      <c r="G68" t="s">
        <v>169</v>
      </c>
      <c r="H68" t="s">
        <v>22</v>
      </c>
      <c r="I68" s="5">
        <v>30</v>
      </c>
      <c r="J68" s="8">
        <f t="shared" si="3"/>
        <v>11.995999999999999</v>
      </c>
      <c r="K68" s="8">
        <f t="shared" si="4"/>
        <v>359.87999999999994</v>
      </c>
      <c r="L68" s="10">
        <v>29.99</v>
      </c>
      <c r="M68" s="8">
        <f t="shared" si="5"/>
        <v>899.69999999999993</v>
      </c>
      <c r="N68" t="s">
        <v>170</v>
      </c>
      <c r="O68" t="s">
        <v>24</v>
      </c>
      <c r="P68" t="s">
        <v>156</v>
      </c>
      <c r="Q68" s="4" t="s">
        <v>171</v>
      </c>
      <c r="R68" t="s">
        <v>35</v>
      </c>
      <c r="T68" t="s">
        <v>172</v>
      </c>
      <c r="U68" t="s">
        <v>173</v>
      </c>
      <c r="V68" t="s">
        <v>29</v>
      </c>
      <c r="W68" t="s">
        <v>174</v>
      </c>
    </row>
    <row r="69" spans="1:23" x14ac:dyDescent="0.2">
      <c r="A69" t="s">
        <v>61</v>
      </c>
      <c r="B69" t="s">
        <v>70</v>
      </c>
      <c r="C69" t="s">
        <v>154</v>
      </c>
      <c r="D69" t="s">
        <v>61</v>
      </c>
      <c r="E69">
        <v>1</v>
      </c>
      <c r="F69">
        <v>12170564</v>
      </c>
      <c r="G69" t="s">
        <v>155</v>
      </c>
      <c r="H69" t="s">
        <v>22</v>
      </c>
      <c r="I69" s="5">
        <v>41</v>
      </c>
      <c r="J69" s="8">
        <f t="shared" si="3"/>
        <v>5.9960000000000004</v>
      </c>
      <c r="K69" s="8">
        <f t="shared" si="4"/>
        <v>245.83600000000001</v>
      </c>
      <c r="L69" s="10">
        <v>14.99</v>
      </c>
      <c r="M69" s="8">
        <f t="shared" si="5"/>
        <v>614.59</v>
      </c>
      <c r="N69" t="s">
        <v>64</v>
      </c>
      <c r="O69" t="s">
        <v>24</v>
      </c>
      <c r="P69" t="s">
        <v>156</v>
      </c>
      <c r="Q69" s="4" t="s">
        <v>175</v>
      </c>
      <c r="R69" t="s">
        <v>35</v>
      </c>
      <c r="T69" t="s">
        <v>165</v>
      </c>
      <c r="U69" t="s">
        <v>166</v>
      </c>
      <c r="V69" t="s">
        <v>29</v>
      </c>
      <c r="W69" t="s">
        <v>30</v>
      </c>
    </row>
    <row r="70" spans="1:23" x14ac:dyDescent="0.2">
      <c r="A70" t="s">
        <v>18</v>
      </c>
      <c r="B70" t="s">
        <v>133</v>
      </c>
      <c r="C70" t="s">
        <v>154</v>
      </c>
      <c r="D70" t="s">
        <v>18</v>
      </c>
      <c r="E70">
        <v>1</v>
      </c>
      <c r="F70">
        <v>12167972</v>
      </c>
      <c r="G70" t="s">
        <v>169</v>
      </c>
      <c r="H70" t="s">
        <v>22</v>
      </c>
      <c r="I70" s="5">
        <v>30</v>
      </c>
      <c r="J70" s="8">
        <f t="shared" si="3"/>
        <v>11.995999999999999</v>
      </c>
      <c r="K70" s="8">
        <f t="shared" si="4"/>
        <v>359.87999999999994</v>
      </c>
      <c r="L70" s="10">
        <v>29.99</v>
      </c>
      <c r="M70" s="8">
        <f t="shared" si="5"/>
        <v>899.69999999999993</v>
      </c>
      <c r="N70" t="s">
        <v>170</v>
      </c>
      <c r="O70" t="s">
        <v>24</v>
      </c>
      <c r="P70" t="s">
        <v>156</v>
      </c>
      <c r="Q70" s="4" t="s">
        <v>176</v>
      </c>
      <c r="R70" t="s">
        <v>35</v>
      </c>
      <c r="T70" t="s">
        <v>27</v>
      </c>
      <c r="U70" t="s">
        <v>28</v>
      </c>
      <c r="V70" t="s">
        <v>29</v>
      </c>
      <c r="W70" t="s">
        <v>174</v>
      </c>
    </row>
    <row r="71" spans="1:23" x14ac:dyDescent="0.2">
      <c r="A71" t="s">
        <v>18</v>
      </c>
      <c r="B71" t="s">
        <v>133</v>
      </c>
      <c r="C71" t="s">
        <v>154</v>
      </c>
      <c r="D71" t="s">
        <v>18</v>
      </c>
      <c r="E71">
        <v>1</v>
      </c>
      <c r="F71">
        <v>12167972</v>
      </c>
      <c r="G71" t="s">
        <v>169</v>
      </c>
      <c r="H71" t="s">
        <v>22</v>
      </c>
      <c r="I71" s="5">
        <v>30</v>
      </c>
      <c r="J71" s="8">
        <f t="shared" si="3"/>
        <v>11.995999999999999</v>
      </c>
      <c r="K71" s="8">
        <f t="shared" si="4"/>
        <v>359.87999999999994</v>
      </c>
      <c r="L71" s="10">
        <v>29.99</v>
      </c>
      <c r="M71" s="8">
        <f t="shared" si="5"/>
        <v>899.69999999999993</v>
      </c>
      <c r="N71" t="s">
        <v>170</v>
      </c>
      <c r="O71" t="s">
        <v>24</v>
      </c>
      <c r="P71" t="s">
        <v>156</v>
      </c>
      <c r="Q71" s="4" t="s">
        <v>177</v>
      </c>
      <c r="R71" t="s">
        <v>35</v>
      </c>
      <c r="T71" t="s">
        <v>44</v>
      </c>
      <c r="U71" t="s">
        <v>45</v>
      </c>
      <c r="V71" t="s">
        <v>29</v>
      </c>
      <c r="W71" t="s">
        <v>174</v>
      </c>
    </row>
    <row r="72" spans="1:23" x14ac:dyDescent="0.2">
      <c r="A72" t="s">
        <v>61</v>
      </c>
      <c r="B72" t="s">
        <v>70</v>
      </c>
      <c r="C72" t="s">
        <v>154</v>
      </c>
      <c r="D72" t="s">
        <v>61</v>
      </c>
      <c r="E72">
        <v>1</v>
      </c>
      <c r="F72">
        <v>12170564</v>
      </c>
      <c r="G72" t="s">
        <v>155</v>
      </c>
      <c r="H72" t="s">
        <v>22</v>
      </c>
      <c r="I72" s="5">
        <v>136</v>
      </c>
      <c r="J72" s="8">
        <f t="shared" si="3"/>
        <v>5.9960000000000004</v>
      </c>
      <c r="K72" s="8">
        <f t="shared" si="4"/>
        <v>815.45600000000002</v>
      </c>
      <c r="L72" s="10">
        <v>14.99</v>
      </c>
      <c r="M72" s="8">
        <f t="shared" si="5"/>
        <v>2038.64</v>
      </c>
      <c r="N72" t="s">
        <v>64</v>
      </c>
      <c r="O72" t="s">
        <v>24</v>
      </c>
      <c r="P72" t="s">
        <v>156</v>
      </c>
      <c r="Q72" s="4" t="s">
        <v>178</v>
      </c>
      <c r="R72" t="s">
        <v>35</v>
      </c>
      <c r="T72" t="s">
        <v>44</v>
      </c>
      <c r="U72" t="s">
        <v>45</v>
      </c>
      <c r="V72" t="s">
        <v>29</v>
      </c>
      <c r="W72" t="s">
        <v>30</v>
      </c>
    </row>
    <row r="73" spans="1:23" x14ac:dyDescent="0.2">
      <c r="A73" t="s">
        <v>61</v>
      </c>
      <c r="B73" t="s">
        <v>70</v>
      </c>
      <c r="C73" t="s">
        <v>154</v>
      </c>
      <c r="D73" t="s">
        <v>61</v>
      </c>
      <c r="E73">
        <v>1</v>
      </c>
      <c r="F73">
        <v>12170564</v>
      </c>
      <c r="G73" t="s">
        <v>155</v>
      </c>
      <c r="H73" t="s">
        <v>22</v>
      </c>
      <c r="I73" s="5">
        <v>130</v>
      </c>
      <c r="J73" s="8">
        <f t="shared" si="3"/>
        <v>5.9960000000000004</v>
      </c>
      <c r="K73" s="8">
        <f t="shared" si="4"/>
        <v>779.48</v>
      </c>
      <c r="L73" s="10">
        <v>14.99</v>
      </c>
      <c r="M73" s="8">
        <f t="shared" si="5"/>
        <v>1948.7</v>
      </c>
      <c r="N73" t="s">
        <v>64</v>
      </c>
      <c r="O73" t="s">
        <v>24</v>
      </c>
      <c r="P73" t="s">
        <v>156</v>
      </c>
      <c r="Q73" s="4" t="s">
        <v>179</v>
      </c>
      <c r="R73" t="s">
        <v>38</v>
      </c>
      <c r="T73" t="s">
        <v>161</v>
      </c>
      <c r="U73" t="s">
        <v>162</v>
      </c>
      <c r="V73" t="s">
        <v>29</v>
      </c>
      <c r="W73" t="s">
        <v>30</v>
      </c>
    </row>
    <row r="74" spans="1:23" x14ac:dyDescent="0.2">
      <c r="A74" t="s">
        <v>61</v>
      </c>
      <c r="B74" t="s">
        <v>70</v>
      </c>
      <c r="C74" t="s">
        <v>154</v>
      </c>
      <c r="D74" t="s">
        <v>61</v>
      </c>
      <c r="E74">
        <v>1</v>
      </c>
      <c r="F74">
        <v>12170564</v>
      </c>
      <c r="G74" t="s">
        <v>155</v>
      </c>
      <c r="H74" t="s">
        <v>22</v>
      </c>
      <c r="I74" s="5">
        <v>56</v>
      </c>
      <c r="J74" s="8">
        <f t="shared" si="3"/>
        <v>5.9960000000000004</v>
      </c>
      <c r="K74" s="8">
        <f t="shared" si="4"/>
        <v>335.77600000000001</v>
      </c>
      <c r="L74" s="10">
        <v>14.99</v>
      </c>
      <c r="M74" s="8">
        <f t="shared" si="5"/>
        <v>839.44</v>
      </c>
      <c r="N74" t="s">
        <v>64</v>
      </c>
      <c r="O74" t="s">
        <v>24</v>
      </c>
      <c r="P74" t="s">
        <v>156</v>
      </c>
      <c r="Q74" s="4" t="s">
        <v>180</v>
      </c>
      <c r="R74" t="s">
        <v>38</v>
      </c>
      <c r="T74" t="s">
        <v>165</v>
      </c>
      <c r="U74" t="s">
        <v>166</v>
      </c>
      <c r="V74" t="s">
        <v>29</v>
      </c>
      <c r="W74" t="s">
        <v>30</v>
      </c>
    </row>
    <row r="75" spans="1:23" x14ac:dyDescent="0.2">
      <c r="A75" t="s">
        <v>18</v>
      </c>
      <c r="B75" t="s">
        <v>133</v>
      </c>
      <c r="C75" t="s">
        <v>154</v>
      </c>
      <c r="D75" t="s">
        <v>18</v>
      </c>
      <c r="E75">
        <v>1</v>
      </c>
      <c r="F75">
        <v>12167972</v>
      </c>
      <c r="G75" t="s">
        <v>169</v>
      </c>
      <c r="H75" t="s">
        <v>22</v>
      </c>
      <c r="I75" s="5">
        <v>70</v>
      </c>
      <c r="J75" s="8">
        <f t="shared" si="3"/>
        <v>11.995999999999999</v>
      </c>
      <c r="K75" s="8">
        <f t="shared" si="4"/>
        <v>839.71999999999991</v>
      </c>
      <c r="L75" s="10">
        <v>29.99</v>
      </c>
      <c r="M75" s="8">
        <f t="shared" si="5"/>
        <v>2099.2999999999997</v>
      </c>
      <c r="N75" t="s">
        <v>170</v>
      </c>
      <c r="O75" t="s">
        <v>24</v>
      </c>
      <c r="P75" t="s">
        <v>156</v>
      </c>
      <c r="Q75" s="4" t="s">
        <v>181</v>
      </c>
      <c r="R75" t="s">
        <v>38</v>
      </c>
      <c r="T75" t="s">
        <v>172</v>
      </c>
      <c r="U75" t="s">
        <v>173</v>
      </c>
      <c r="V75" t="s">
        <v>29</v>
      </c>
      <c r="W75" t="s">
        <v>174</v>
      </c>
    </row>
    <row r="76" spans="1:23" x14ac:dyDescent="0.2">
      <c r="A76" t="s">
        <v>18</v>
      </c>
      <c r="B76" t="s">
        <v>133</v>
      </c>
      <c r="C76" t="s">
        <v>154</v>
      </c>
      <c r="D76" t="s">
        <v>18</v>
      </c>
      <c r="E76">
        <v>1</v>
      </c>
      <c r="F76">
        <v>12167972</v>
      </c>
      <c r="G76" t="s">
        <v>169</v>
      </c>
      <c r="H76" t="s">
        <v>22</v>
      </c>
      <c r="I76" s="5">
        <v>70</v>
      </c>
      <c r="J76" s="8">
        <f t="shared" si="3"/>
        <v>11.995999999999999</v>
      </c>
      <c r="K76" s="8">
        <f t="shared" si="4"/>
        <v>839.71999999999991</v>
      </c>
      <c r="L76" s="10">
        <v>29.99</v>
      </c>
      <c r="M76" s="8">
        <f t="shared" si="5"/>
        <v>2099.2999999999997</v>
      </c>
      <c r="N76" t="s">
        <v>170</v>
      </c>
      <c r="O76" t="s">
        <v>24</v>
      </c>
      <c r="P76" t="s">
        <v>156</v>
      </c>
      <c r="Q76" s="4" t="s">
        <v>182</v>
      </c>
      <c r="R76" t="s">
        <v>38</v>
      </c>
      <c r="T76" t="s">
        <v>44</v>
      </c>
      <c r="U76" t="s">
        <v>45</v>
      </c>
      <c r="V76" t="s">
        <v>29</v>
      </c>
      <c r="W76" t="s">
        <v>174</v>
      </c>
    </row>
    <row r="77" spans="1:23" x14ac:dyDescent="0.2">
      <c r="A77" t="s">
        <v>61</v>
      </c>
      <c r="B77" t="s">
        <v>70</v>
      </c>
      <c r="C77" t="s">
        <v>154</v>
      </c>
      <c r="D77" t="s">
        <v>61</v>
      </c>
      <c r="E77">
        <v>1</v>
      </c>
      <c r="F77">
        <v>12170564</v>
      </c>
      <c r="G77" t="s">
        <v>155</v>
      </c>
      <c r="H77" t="s">
        <v>22</v>
      </c>
      <c r="I77" s="5">
        <v>136</v>
      </c>
      <c r="J77" s="8">
        <f t="shared" si="3"/>
        <v>5.9960000000000004</v>
      </c>
      <c r="K77" s="8">
        <f t="shared" si="4"/>
        <v>815.45600000000002</v>
      </c>
      <c r="L77" s="10">
        <v>14.99</v>
      </c>
      <c r="M77" s="8">
        <f t="shared" si="5"/>
        <v>2038.64</v>
      </c>
      <c r="N77" t="s">
        <v>64</v>
      </c>
      <c r="O77" t="s">
        <v>24</v>
      </c>
      <c r="P77" t="s">
        <v>156</v>
      </c>
      <c r="Q77" s="4" t="s">
        <v>183</v>
      </c>
      <c r="R77" t="s">
        <v>38</v>
      </c>
      <c r="T77" t="s">
        <v>44</v>
      </c>
      <c r="U77" t="s">
        <v>45</v>
      </c>
      <c r="V77" t="s">
        <v>29</v>
      </c>
      <c r="W77" t="s">
        <v>30</v>
      </c>
    </row>
    <row r="78" spans="1:23" x14ac:dyDescent="0.2">
      <c r="A78" t="s">
        <v>18</v>
      </c>
      <c r="B78" t="s">
        <v>133</v>
      </c>
      <c r="C78" t="s">
        <v>154</v>
      </c>
      <c r="D78" t="s">
        <v>18</v>
      </c>
      <c r="E78">
        <v>1</v>
      </c>
      <c r="F78">
        <v>12167972</v>
      </c>
      <c r="G78" t="s">
        <v>169</v>
      </c>
      <c r="H78" t="s">
        <v>22</v>
      </c>
      <c r="I78" s="5">
        <v>70</v>
      </c>
      <c r="J78" s="8">
        <f t="shared" si="3"/>
        <v>11.995999999999999</v>
      </c>
      <c r="K78" s="8">
        <f t="shared" si="4"/>
        <v>839.71999999999991</v>
      </c>
      <c r="L78" s="10">
        <v>29.99</v>
      </c>
      <c r="M78" s="8">
        <f t="shared" si="5"/>
        <v>2099.2999999999997</v>
      </c>
      <c r="N78" t="s">
        <v>170</v>
      </c>
      <c r="O78" t="s">
        <v>24</v>
      </c>
      <c r="P78" t="s">
        <v>156</v>
      </c>
      <c r="Q78" s="4" t="s">
        <v>184</v>
      </c>
      <c r="R78" t="s">
        <v>38</v>
      </c>
      <c r="T78" t="s">
        <v>27</v>
      </c>
      <c r="U78" t="s">
        <v>28</v>
      </c>
      <c r="V78" t="s">
        <v>29</v>
      </c>
      <c r="W78" t="s">
        <v>174</v>
      </c>
    </row>
    <row r="79" spans="1:23" x14ac:dyDescent="0.2">
      <c r="A79" t="s">
        <v>61</v>
      </c>
      <c r="B79" t="s">
        <v>70</v>
      </c>
      <c r="C79" t="s">
        <v>154</v>
      </c>
      <c r="D79" t="s">
        <v>61</v>
      </c>
      <c r="E79">
        <v>1</v>
      </c>
      <c r="F79">
        <v>12170564</v>
      </c>
      <c r="G79" t="s">
        <v>155</v>
      </c>
      <c r="H79" t="s">
        <v>22</v>
      </c>
      <c r="I79" s="5">
        <v>129</v>
      </c>
      <c r="J79" s="8">
        <f t="shared" si="3"/>
        <v>5.9960000000000004</v>
      </c>
      <c r="K79" s="8">
        <f t="shared" si="4"/>
        <v>773.48400000000004</v>
      </c>
      <c r="L79" s="10">
        <v>14.99</v>
      </c>
      <c r="M79" s="8">
        <f t="shared" si="5"/>
        <v>1933.71</v>
      </c>
      <c r="N79" t="s">
        <v>64</v>
      </c>
      <c r="O79" t="s">
        <v>24</v>
      </c>
      <c r="P79" t="s">
        <v>156</v>
      </c>
      <c r="Q79" s="4" t="s">
        <v>185</v>
      </c>
      <c r="R79" t="s">
        <v>38</v>
      </c>
      <c r="T79" t="s">
        <v>158</v>
      </c>
      <c r="U79" t="s">
        <v>159</v>
      </c>
      <c r="V79" t="s">
        <v>29</v>
      </c>
      <c r="W79" t="s">
        <v>30</v>
      </c>
    </row>
    <row r="80" spans="1:23" x14ac:dyDescent="0.2">
      <c r="A80" t="s">
        <v>61</v>
      </c>
      <c r="B80" t="s">
        <v>70</v>
      </c>
      <c r="C80" t="s">
        <v>154</v>
      </c>
      <c r="D80" t="s">
        <v>61</v>
      </c>
      <c r="E80">
        <v>1</v>
      </c>
      <c r="F80">
        <v>12170564</v>
      </c>
      <c r="G80" t="s">
        <v>155</v>
      </c>
      <c r="H80" t="s">
        <v>22</v>
      </c>
      <c r="I80" s="5">
        <v>151</v>
      </c>
      <c r="J80" s="8">
        <f t="shared" si="3"/>
        <v>5.9960000000000004</v>
      </c>
      <c r="K80" s="8">
        <f t="shared" si="4"/>
        <v>905.39600000000007</v>
      </c>
      <c r="L80" s="10">
        <v>14.99</v>
      </c>
      <c r="M80" s="8">
        <f t="shared" si="5"/>
        <v>2263.4900000000002</v>
      </c>
      <c r="N80" t="s">
        <v>64</v>
      </c>
      <c r="O80" t="s">
        <v>24</v>
      </c>
      <c r="P80" t="s">
        <v>156</v>
      </c>
      <c r="Q80" s="4" t="s">
        <v>186</v>
      </c>
      <c r="R80" t="s">
        <v>40</v>
      </c>
      <c r="T80" t="s">
        <v>165</v>
      </c>
      <c r="U80" t="s">
        <v>166</v>
      </c>
      <c r="V80" t="s">
        <v>29</v>
      </c>
      <c r="W80" t="s">
        <v>30</v>
      </c>
    </row>
    <row r="81" spans="1:23" x14ac:dyDescent="0.2">
      <c r="A81" t="s">
        <v>18</v>
      </c>
      <c r="B81" t="s">
        <v>133</v>
      </c>
      <c r="C81" t="s">
        <v>154</v>
      </c>
      <c r="D81" t="s">
        <v>18</v>
      </c>
      <c r="E81">
        <v>1</v>
      </c>
      <c r="F81">
        <v>12167972</v>
      </c>
      <c r="G81" t="s">
        <v>169</v>
      </c>
      <c r="H81" t="s">
        <v>22</v>
      </c>
      <c r="I81" s="5">
        <v>70</v>
      </c>
      <c r="J81" s="8">
        <f t="shared" si="3"/>
        <v>11.995999999999999</v>
      </c>
      <c r="K81" s="8">
        <f t="shared" si="4"/>
        <v>839.71999999999991</v>
      </c>
      <c r="L81" s="10">
        <v>29.99</v>
      </c>
      <c r="M81" s="8">
        <f t="shared" si="5"/>
        <v>2099.2999999999997</v>
      </c>
      <c r="N81" t="s">
        <v>170</v>
      </c>
      <c r="O81" t="s">
        <v>24</v>
      </c>
      <c r="P81" t="s">
        <v>156</v>
      </c>
      <c r="Q81" s="4" t="s">
        <v>187</v>
      </c>
      <c r="R81" t="s">
        <v>40</v>
      </c>
      <c r="T81" t="s">
        <v>172</v>
      </c>
      <c r="U81" t="s">
        <v>173</v>
      </c>
      <c r="V81" t="s">
        <v>29</v>
      </c>
      <c r="W81" t="s">
        <v>174</v>
      </c>
    </row>
    <row r="82" spans="1:23" x14ac:dyDescent="0.2">
      <c r="A82" t="s">
        <v>18</v>
      </c>
      <c r="B82" t="s">
        <v>133</v>
      </c>
      <c r="C82" t="s">
        <v>154</v>
      </c>
      <c r="D82" t="s">
        <v>18</v>
      </c>
      <c r="E82">
        <v>1</v>
      </c>
      <c r="F82">
        <v>12167972</v>
      </c>
      <c r="G82" t="s">
        <v>169</v>
      </c>
      <c r="H82" t="s">
        <v>22</v>
      </c>
      <c r="I82" s="5">
        <v>70</v>
      </c>
      <c r="J82" s="8">
        <f t="shared" si="3"/>
        <v>11.995999999999999</v>
      </c>
      <c r="K82" s="8">
        <f t="shared" si="4"/>
        <v>839.71999999999991</v>
      </c>
      <c r="L82" s="10">
        <v>29.99</v>
      </c>
      <c r="M82" s="8">
        <f t="shared" si="5"/>
        <v>2099.2999999999997</v>
      </c>
      <c r="N82" t="s">
        <v>170</v>
      </c>
      <c r="O82" t="s">
        <v>24</v>
      </c>
      <c r="P82" t="s">
        <v>156</v>
      </c>
      <c r="Q82" s="4" t="s">
        <v>188</v>
      </c>
      <c r="R82" t="s">
        <v>40</v>
      </c>
      <c r="T82" t="s">
        <v>27</v>
      </c>
      <c r="U82" t="s">
        <v>28</v>
      </c>
      <c r="V82" t="s">
        <v>29</v>
      </c>
      <c r="W82" t="s">
        <v>174</v>
      </c>
    </row>
    <row r="83" spans="1:23" x14ac:dyDescent="0.2">
      <c r="A83" t="s">
        <v>61</v>
      </c>
      <c r="B83" t="s">
        <v>70</v>
      </c>
      <c r="C83" t="s">
        <v>154</v>
      </c>
      <c r="D83" t="s">
        <v>61</v>
      </c>
      <c r="E83">
        <v>1</v>
      </c>
      <c r="F83">
        <v>12170564</v>
      </c>
      <c r="G83" t="s">
        <v>155</v>
      </c>
      <c r="H83" t="s">
        <v>22</v>
      </c>
      <c r="I83" s="5">
        <v>3</v>
      </c>
      <c r="J83" s="8">
        <f t="shared" si="3"/>
        <v>5.9960000000000004</v>
      </c>
      <c r="K83" s="8">
        <f t="shared" si="4"/>
        <v>17.988</v>
      </c>
      <c r="L83" s="10">
        <v>14.99</v>
      </c>
      <c r="M83" s="8">
        <f t="shared" si="5"/>
        <v>44.97</v>
      </c>
      <c r="N83" t="s">
        <v>64</v>
      </c>
      <c r="O83" t="s">
        <v>24</v>
      </c>
      <c r="P83" t="s">
        <v>156</v>
      </c>
      <c r="Q83" s="4" t="s">
        <v>189</v>
      </c>
      <c r="R83" t="s">
        <v>40</v>
      </c>
      <c r="T83" t="s">
        <v>161</v>
      </c>
      <c r="U83" t="s">
        <v>162</v>
      </c>
      <c r="V83" t="s">
        <v>29</v>
      </c>
      <c r="W83" t="s">
        <v>30</v>
      </c>
    </row>
    <row r="84" spans="1:23" x14ac:dyDescent="0.2">
      <c r="A84" t="s">
        <v>18</v>
      </c>
      <c r="B84" t="s">
        <v>133</v>
      </c>
      <c r="C84" t="s">
        <v>154</v>
      </c>
      <c r="D84" t="s">
        <v>18</v>
      </c>
      <c r="E84">
        <v>1</v>
      </c>
      <c r="F84">
        <v>12167972</v>
      </c>
      <c r="G84" t="s">
        <v>169</v>
      </c>
      <c r="H84" t="s">
        <v>22</v>
      </c>
      <c r="I84" s="5">
        <v>16</v>
      </c>
      <c r="J84" s="8">
        <f t="shared" si="3"/>
        <v>11.995999999999999</v>
      </c>
      <c r="K84" s="8">
        <f t="shared" si="4"/>
        <v>191.93599999999998</v>
      </c>
      <c r="L84" s="10">
        <v>29.99</v>
      </c>
      <c r="M84" s="8">
        <f t="shared" si="5"/>
        <v>479.84</v>
      </c>
      <c r="N84" t="s">
        <v>170</v>
      </c>
      <c r="O84" t="s">
        <v>24</v>
      </c>
      <c r="P84" t="s">
        <v>156</v>
      </c>
      <c r="Q84" s="4" t="s">
        <v>190</v>
      </c>
      <c r="R84" t="s">
        <v>40</v>
      </c>
      <c r="T84" t="s">
        <v>44</v>
      </c>
      <c r="U84" t="s">
        <v>45</v>
      </c>
      <c r="V84" t="s">
        <v>29</v>
      </c>
      <c r="W84" t="s">
        <v>174</v>
      </c>
    </row>
    <row r="85" spans="1:23" x14ac:dyDescent="0.2">
      <c r="A85" t="s">
        <v>61</v>
      </c>
      <c r="B85" t="s">
        <v>70</v>
      </c>
      <c r="C85" t="s">
        <v>154</v>
      </c>
      <c r="D85" t="s">
        <v>61</v>
      </c>
      <c r="E85">
        <v>1</v>
      </c>
      <c r="F85">
        <v>12170564</v>
      </c>
      <c r="G85" t="s">
        <v>155</v>
      </c>
      <c r="H85" t="s">
        <v>22</v>
      </c>
      <c r="I85" s="5">
        <v>185</v>
      </c>
      <c r="J85" s="8">
        <f t="shared" si="3"/>
        <v>5.9960000000000004</v>
      </c>
      <c r="K85" s="8">
        <f t="shared" si="4"/>
        <v>1109.26</v>
      </c>
      <c r="L85" s="10">
        <v>14.99</v>
      </c>
      <c r="M85" s="8">
        <f t="shared" si="5"/>
        <v>2773.15</v>
      </c>
      <c r="N85" t="s">
        <v>64</v>
      </c>
      <c r="O85" t="s">
        <v>24</v>
      </c>
      <c r="P85" t="s">
        <v>156</v>
      </c>
      <c r="Q85" s="4" t="s">
        <v>191</v>
      </c>
      <c r="R85" t="s">
        <v>40</v>
      </c>
      <c r="T85" t="s">
        <v>44</v>
      </c>
      <c r="U85" t="s">
        <v>45</v>
      </c>
      <c r="V85" t="s">
        <v>29</v>
      </c>
      <c r="W85" t="s">
        <v>30</v>
      </c>
    </row>
    <row r="86" spans="1:23" x14ac:dyDescent="0.2">
      <c r="A86" t="s">
        <v>18</v>
      </c>
      <c r="B86" t="s">
        <v>133</v>
      </c>
      <c r="C86" t="s">
        <v>154</v>
      </c>
      <c r="D86" t="s">
        <v>18</v>
      </c>
      <c r="E86">
        <v>1</v>
      </c>
      <c r="F86">
        <v>12167972</v>
      </c>
      <c r="G86" t="s">
        <v>169</v>
      </c>
      <c r="H86" t="s">
        <v>22</v>
      </c>
      <c r="I86" s="5">
        <v>35</v>
      </c>
      <c r="J86" s="8">
        <f t="shared" si="3"/>
        <v>11.995999999999999</v>
      </c>
      <c r="K86" s="8">
        <f t="shared" si="4"/>
        <v>419.85999999999996</v>
      </c>
      <c r="L86" s="10">
        <v>29.99</v>
      </c>
      <c r="M86" s="8">
        <f t="shared" si="5"/>
        <v>1049.6499999999999</v>
      </c>
      <c r="N86" t="s">
        <v>170</v>
      </c>
      <c r="O86" t="s">
        <v>24</v>
      </c>
      <c r="P86" t="s">
        <v>156</v>
      </c>
      <c r="Q86" s="4" t="s">
        <v>192</v>
      </c>
      <c r="R86" t="s">
        <v>67</v>
      </c>
      <c r="T86" t="s">
        <v>172</v>
      </c>
      <c r="U86" t="s">
        <v>173</v>
      </c>
      <c r="V86" t="s">
        <v>29</v>
      </c>
      <c r="W86" t="s">
        <v>174</v>
      </c>
    </row>
    <row r="87" spans="1:23" x14ac:dyDescent="0.2">
      <c r="A87" t="s">
        <v>61</v>
      </c>
      <c r="B87" t="s">
        <v>70</v>
      </c>
      <c r="C87" t="s">
        <v>154</v>
      </c>
      <c r="D87" t="s">
        <v>61</v>
      </c>
      <c r="E87">
        <v>1</v>
      </c>
      <c r="F87">
        <v>12170564</v>
      </c>
      <c r="G87" t="s">
        <v>155</v>
      </c>
      <c r="H87" t="s">
        <v>22</v>
      </c>
      <c r="I87" s="5">
        <v>167</v>
      </c>
      <c r="J87" s="8">
        <f t="shared" si="3"/>
        <v>5.9960000000000004</v>
      </c>
      <c r="K87" s="8">
        <f t="shared" si="4"/>
        <v>1001.3320000000001</v>
      </c>
      <c r="L87" s="10">
        <v>14.99</v>
      </c>
      <c r="M87" s="8">
        <f t="shared" si="5"/>
        <v>2503.33</v>
      </c>
      <c r="N87" t="s">
        <v>64</v>
      </c>
      <c r="O87" t="s">
        <v>24</v>
      </c>
      <c r="P87" t="s">
        <v>156</v>
      </c>
      <c r="Q87" s="4" t="s">
        <v>193</v>
      </c>
      <c r="R87" t="s">
        <v>67</v>
      </c>
      <c r="T87" t="s">
        <v>161</v>
      </c>
      <c r="U87" t="s">
        <v>162</v>
      </c>
      <c r="V87" t="s">
        <v>29</v>
      </c>
      <c r="W87" t="s">
        <v>30</v>
      </c>
    </row>
    <row r="88" spans="1:23" x14ac:dyDescent="0.2">
      <c r="A88" t="s">
        <v>61</v>
      </c>
      <c r="B88" t="s">
        <v>70</v>
      </c>
      <c r="C88" t="s">
        <v>154</v>
      </c>
      <c r="D88" t="s">
        <v>61</v>
      </c>
      <c r="E88">
        <v>1</v>
      </c>
      <c r="F88">
        <v>12170564</v>
      </c>
      <c r="G88" t="s">
        <v>155</v>
      </c>
      <c r="H88" t="s">
        <v>22</v>
      </c>
      <c r="I88" s="5">
        <v>14</v>
      </c>
      <c r="J88" s="8">
        <f t="shared" si="3"/>
        <v>5.9960000000000004</v>
      </c>
      <c r="K88" s="8">
        <f t="shared" si="4"/>
        <v>83.944000000000003</v>
      </c>
      <c r="L88" s="10">
        <v>14.99</v>
      </c>
      <c r="M88" s="8">
        <f t="shared" si="5"/>
        <v>209.86</v>
      </c>
      <c r="N88" t="s">
        <v>64</v>
      </c>
      <c r="O88" t="s">
        <v>24</v>
      </c>
      <c r="P88" t="s">
        <v>156</v>
      </c>
      <c r="Q88" s="4" t="s">
        <v>194</v>
      </c>
      <c r="R88" t="s">
        <v>67</v>
      </c>
      <c r="T88" t="s">
        <v>158</v>
      </c>
      <c r="U88" t="s">
        <v>159</v>
      </c>
      <c r="V88" t="s">
        <v>29</v>
      </c>
      <c r="W88" t="s">
        <v>30</v>
      </c>
    </row>
    <row r="89" spans="1:23" x14ac:dyDescent="0.2">
      <c r="A89" t="s">
        <v>61</v>
      </c>
      <c r="B89" t="s">
        <v>70</v>
      </c>
      <c r="C89" t="s">
        <v>154</v>
      </c>
      <c r="D89" t="s">
        <v>61</v>
      </c>
      <c r="E89">
        <v>1</v>
      </c>
      <c r="F89">
        <v>12170564</v>
      </c>
      <c r="G89" t="s">
        <v>155</v>
      </c>
      <c r="H89" t="s">
        <v>22</v>
      </c>
      <c r="I89" s="5">
        <v>137</v>
      </c>
      <c r="J89" s="8">
        <f t="shared" si="3"/>
        <v>5.9960000000000004</v>
      </c>
      <c r="K89" s="8">
        <f t="shared" si="4"/>
        <v>821.45200000000011</v>
      </c>
      <c r="L89" s="10">
        <v>14.99</v>
      </c>
      <c r="M89" s="8">
        <f t="shared" si="5"/>
        <v>2053.63</v>
      </c>
      <c r="N89" t="s">
        <v>64</v>
      </c>
      <c r="O89" t="s">
        <v>24</v>
      </c>
      <c r="P89" t="s">
        <v>156</v>
      </c>
      <c r="Q89" s="4" t="s">
        <v>195</v>
      </c>
      <c r="R89" t="s">
        <v>67</v>
      </c>
      <c r="T89" t="s">
        <v>44</v>
      </c>
      <c r="U89" t="s">
        <v>45</v>
      </c>
      <c r="V89" t="s">
        <v>29</v>
      </c>
      <c r="W89" t="s">
        <v>30</v>
      </c>
    </row>
    <row r="90" spans="1:23" x14ac:dyDescent="0.2">
      <c r="A90" t="s">
        <v>18</v>
      </c>
      <c r="B90" t="s">
        <v>133</v>
      </c>
      <c r="C90" t="s">
        <v>154</v>
      </c>
      <c r="D90" t="s">
        <v>18</v>
      </c>
      <c r="E90">
        <v>1</v>
      </c>
      <c r="F90">
        <v>12167972</v>
      </c>
      <c r="G90" t="s">
        <v>169</v>
      </c>
      <c r="H90" t="s">
        <v>22</v>
      </c>
      <c r="I90" s="5">
        <v>35</v>
      </c>
      <c r="J90" s="8">
        <f t="shared" si="3"/>
        <v>11.995999999999999</v>
      </c>
      <c r="K90" s="8">
        <f t="shared" si="4"/>
        <v>419.85999999999996</v>
      </c>
      <c r="L90" s="10">
        <v>29.99</v>
      </c>
      <c r="M90" s="8">
        <f t="shared" si="5"/>
        <v>1049.6499999999999</v>
      </c>
      <c r="N90" t="s">
        <v>170</v>
      </c>
      <c r="O90" t="s">
        <v>24</v>
      </c>
      <c r="P90" t="s">
        <v>156</v>
      </c>
      <c r="Q90" s="4" t="s">
        <v>196</v>
      </c>
      <c r="R90" t="s">
        <v>67</v>
      </c>
      <c r="T90" t="s">
        <v>27</v>
      </c>
      <c r="U90" t="s">
        <v>28</v>
      </c>
      <c r="V90" t="s">
        <v>29</v>
      </c>
      <c r="W90" t="s">
        <v>174</v>
      </c>
    </row>
    <row r="91" spans="1:23" x14ac:dyDescent="0.2">
      <c r="A91" t="s">
        <v>61</v>
      </c>
      <c r="B91" t="s">
        <v>70</v>
      </c>
      <c r="C91" t="s">
        <v>154</v>
      </c>
      <c r="D91" t="s">
        <v>61</v>
      </c>
      <c r="E91">
        <v>1</v>
      </c>
      <c r="F91">
        <v>12170564</v>
      </c>
      <c r="G91" t="s">
        <v>155</v>
      </c>
      <c r="H91" t="s">
        <v>22</v>
      </c>
      <c r="I91" s="5">
        <v>20</v>
      </c>
      <c r="J91" s="8">
        <f t="shared" si="3"/>
        <v>5.9960000000000004</v>
      </c>
      <c r="K91" s="8">
        <f t="shared" si="4"/>
        <v>119.92000000000002</v>
      </c>
      <c r="L91" s="10">
        <v>14.99</v>
      </c>
      <c r="M91" s="8">
        <f t="shared" si="5"/>
        <v>299.8</v>
      </c>
      <c r="N91" t="s">
        <v>64</v>
      </c>
      <c r="O91" t="s">
        <v>24</v>
      </c>
      <c r="P91" t="s">
        <v>156</v>
      </c>
      <c r="Q91" s="4" t="s">
        <v>197</v>
      </c>
      <c r="R91" t="s">
        <v>67</v>
      </c>
      <c r="T91" t="s">
        <v>165</v>
      </c>
      <c r="U91" t="s">
        <v>166</v>
      </c>
      <c r="V91" t="s">
        <v>29</v>
      </c>
      <c r="W91" t="s">
        <v>30</v>
      </c>
    </row>
    <row r="92" spans="1:23" x14ac:dyDescent="0.2">
      <c r="A92" t="s">
        <v>61</v>
      </c>
      <c r="B92" t="s">
        <v>70</v>
      </c>
      <c r="C92" t="s">
        <v>154</v>
      </c>
      <c r="D92" t="s">
        <v>61</v>
      </c>
      <c r="E92">
        <v>1</v>
      </c>
      <c r="F92">
        <v>12170564</v>
      </c>
      <c r="G92" t="s">
        <v>155</v>
      </c>
      <c r="H92" t="s">
        <v>22</v>
      </c>
      <c r="I92" s="5">
        <v>116</v>
      </c>
      <c r="J92" s="8">
        <f t="shared" si="3"/>
        <v>5.9960000000000004</v>
      </c>
      <c r="K92" s="8">
        <f t="shared" si="4"/>
        <v>695.53600000000006</v>
      </c>
      <c r="L92" s="10">
        <v>14.99</v>
      </c>
      <c r="M92" s="8">
        <f t="shared" si="5"/>
        <v>1738.84</v>
      </c>
      <c r="N92" t="s">
        <v>64</v>
      </c>
      <c r="O92" t="s">
        <v>24</v>
      </c>
      <c r="P92" t="s">
        <v>156</v>
      </c>
      <c r="Q92" s="4" t="s">
        <v>198</v>
      </c>
      <c r="R92" t="s">
        <v>41</v>
      </c>
      <c r="T92" t="s">
        <v>165</v>
      </c>
      <c r="U92" t="s">
        <v>166</v>
      </c>
      <c r="V92" t="s">
        <v>29</v>
      </c>
      <c r="W92" t="s">
        <v>30</v>
      </c>
    </row>
    <row r="93" spans="1:23" x14ac:dyDescent="0.2">
      <c r="A93" t="s">
        <v>61</v>
      </c>
      <c r="B93" t="s">
        <v>70</v>
      </c>
      <c r="C93" t="s">
        <v>154</v>
      </c>
      <c r="D93" t="s">
        <v>61</v>
      </c>
      <c r="E93">
        <v>1</v>
      </c>
      <c r="F93">
        <v>12170564</v>
      </c>
      <c r="G93" t="s">
        <v>155</v>
      </c>
      <c r="H93" t="s">
        <v>22</v>
      </c>
      <c r="I93" s="5">
        <v>35</v>
      </c>
      <c r="J93" s="8">
        <f t="shared" si="3"/>
        <v>5.9960000000000004</v>
      </c>
      <c r="K93" s="8">
        <f t="shared" si="4"/>
        <v>209.86</v>
      </c>
      <c r="L93" s="10">
        <v>14.99</v>
      </c>
      <c r="M93" s="8">
        <f t="shared" si="5"/>
        <v>524.65</v>
      </c>
      <c r="N93" t="s">
        <v>64</v>
      </c>
      <c r="O93" t="s">
        <v>24</v>
      </c>
      <c r="P93" t="s">
        <v>156</v>
      </c>
      <c r="Q93" s="4" t="s">
        <v>199</v>
      </c>
      <c r="R93" t="s">
        <v>41</v>
      </c>
      <c r="T93" t="s">
        <v>44</v>
      </c>
      <c r="U93" t="s">
        <v>45</v>
      </c>
      <c r="V93" t="s">
        <v>29</v>
      </c>
      <c r="W93" t="s">
        <v>30</v>
      </c>
    </row>
    <row r="94" spans="1:23" x14ac:dyDescent="0.2">
      <c r="A94" t="s">
        <v>61</v>
      </c>
      <c r="B94" t="s">
        <v>70</v>
      </c>
      <c r="C94" t="s">
        <v>154</v>
      </c>
      <c r="D94" t="s">
        <v>61</v>
      </c>
      <c r="E94">
        <v>1</v>
      </c>
      <c r="F94">
        <v>12170564</v>
      </c>
      <c r="G94" t="s">
        <v>155</v>
      </c>
      <c r="H94" t="s">
        <v>22</v>
      </c>
      <c r="I94" s="5">
        <v>23</v>
      </c>
      <c r="J94" s="8">
        <f t="shared" si="3"/>
        <v>5.9960000000000004</v>
      </c>
      <c r="K94" s="8">
        <f t="shared" si="4"/>
        <v>137.90800000000002</v>
      </c>
      <c r="L94" s="10">
        <v>14.99</v>
      </c>
      <c r="M94" s="8">
        <f t="shared" si="5"/>
        <v>344.77</v>
      </c>
      <c r="N94" t="s">
        <v>64</v>
      </c>
      <c r="O94" t="s">
        <v>24</v>
      </c>
      <c r="P94" t="s">
        <v>156</v>
      </c>
      <c r="Q94" s="4" t="s">
        <v>200</v>
      </c>
      <c r="R94" t="s">
        <v>41</v>
      </c>
      <c r="T94" t="s">
        <v>158</v>
      </c>
      <c r="U94" t="s">
        <v>159</v>
      </c>
      <c r="V94" t="s">
        <v>29</v>
      </c>
      <c r="W94" t="s">
        <v>30</v>
      </c>
    </row>
    <row r="95" spans="1:23" x14ac:dyDescent="0.2">
      <c r="A95" t="s">
        <v>61</v>
      </c>
      <c r="B95" t="s">
        <v>70</v>
      </c>
      <c r="C95" t="s">
        <v>154</v>
      </c>
      <c r="D95" t="s">
        <v>61</v>
      </c>
      <c r="E95">
        <v>1</v>
      </c>
      <c r="F95">
        <v>12170564</v>
      </c>
      <c r="G95" t="s">
        <v>155</v>
      </c>
      <c r="H95" t="s">
        <v>22</v>
      </c>
      <c r="I95" s="5">
        <v>74</v>
      </c>
      <c r="J95" s="8">
        <f t="shared" si="3"/>
        <v>5.9960000000000004</v>
      </c>
      <c r="K95" s="8">
        <f t="shared" si="4"/>
        <v>443.70400000000001</v>
      </c>
      <c r="L95" s="10">
        <v>14.99</v>
      </c>
      <c r="M95" s="8">
        <f t="shared" si="5"/>
        <v>1109.26</v>
      </c>
      <c r="N95" t="s">
        <v>64</v>
      </c>
      <c r="O95" t="s">
        <v>24</v>
      </c>
      <c r="P95" t="s">
        <v>156</v>
      </c>
      <c r="Q95" s="4" t="s">
        <v>201</v>
      </c>
      <c r="R95" t="s">
        <v>41</v>
      </c>
      <c r="T95" t="s">
        <v>161</v>
      </c>
      <c r="U95" t="s">
        <v>162</v>
      </c>
      <c r="V95" t="s">
        <v>29</v>
      </c>
      <c r="W95" t="s">
        <v>30</v>
      </c>
    </row>
    <row r="96" spans="1:23" x14ac:dyDescent="0.2">
      <c r="A96" t="s">
        <v>18</v>
      </c>
      <c r="B96" t="s">
        <v>133</v>
      </c>
      <c r="C96" t="s">
        <v>20</v>
      </c>
      <c r="D96" t="s">
        <v>18</v>
      </c>
      <c r="E96">
        <v>1</v>
      </c>
      <c r="F96">
        <v>12152840</v>
      </c>
      <c r="G96" t="s">
        <v>202</v>
      </c>
      <c r="H96" t="s">
        <v>22</v>
      </c>
      <c r="I96" s="5">
        <v>8</v>
      </c>
      <c r="J96" s="8">
        <f t="shared" si="3"/>
        <v>11.995999999999999</v>
      </c>
      <c r="K96" s="8">
        <f t="shared" si="4"/>
        <v>95.967999999999989</v>
      </c>
      <c r="L96" s="10">
        <v>29.99</v>
      </c>
      <c r="M96" s="8">
        <f t="shared" si="5"/>
        <v>239.92</v>
      </c>
      <c r="N96" t="s">
        <v>23</v>
      </c>
      <c r="O96" t="s">
        <v>24</v>
      </c>
      <c r="P96" t="s">
        <v>203</v>
      </c>
      <c r="Q96" s="4" t="s">
        <v>204</v>
      </c>
      <c r="R96" t="s">
        <v>26</v>
      </c>
      <c r="T96" t="s">
        <v>138</v>
      </c>
      <c r="U96" t="s">
        <v>139</v>
      </c>
      <c r="V96" t="s">
        <v>29</v>
      </c>
      <c r="W96" t="s">
        <v>30</v>
      </c>
    </row>
    <row r="97" spans="1:23" x14ac:dyDescent="0.2">
      <c r="A97" t="s">
        <v>18</v>
      </c>
      <c r="B97" t="s">
        <v>133</v>
      </c>
      <c r="C97" t="s">
        <v>20</v>
      </c>
      <c r="D97" t="s">
        <v>18</v>
      </c>
      <c r="E97">
        <v>1</v>
      </c>
      <c r="F97">
        <v>12152840</v>
      </c>
      <c r="G97" t="s">
        <v>202</v>
      </c>
      <c r="H97" t="s">
        <v>22</v>
      </c>
      <c r="I97" s="5">
        <v>25</v>
      </c>
      <c r="J97" s="8">
        <f t="shared" si="3"/>
        <v>11.995999999999999</v>
      </c>
      <c r="K97" s="8">
        <f t="shared" si="4"/>
        <v>299.89999999999998</v>
      </c>
      <c r="L97" s="10">
        <v>29.99</v>
      </c>
      <c r="M97" s="8">
        <f t="shared" si="5"/>
        <v>749.75</v>
      </c>
      <c r="N97" t="s">
        <v>23</v>
      </c>
      <c r="O97" t="s">
        <v>24</v>
      </c>
      <c r="P97" t="s">
        <v>203</v>
      </c>
      <c r="Q97" s="4" t="s">
        <v>205</v>
      </c>
      <c r="R97" t="s">
        <v>35</v>
      </c>
      <c r="T97" t="s">
        <v>138</v>
      </c>
      <c r="U97" t="s">
        <v>139</v>
      </c>
      <c r="V97" t="s">
        <v>29</v>
      </c>
      <c r="W97" t="s">
        <v>30</v>
      </c>
    </row>
    <row r="98" spans="1:23" x14ac:dyDescent="0.2">
      <c r="A98" t="s">
        <v>18</v>
      </c>
      <c r="B98" t="s">
        <v>133</v>
      </c>
      <c r="C98" t="s">
        <v>20</v>
      </c>
      <c r="D98" t="s">
        <v>18</v>
      </c>
      <c r="E98">
        <v>1</v>
      </c>
      <c r="F98">
        <v>12152840</v>
      </c>
      <c r="G98" t="s">
        <v>202</v>
      </c>
      <c r="H98" t="s">
        <v>22</v>
      </c>
      <c r="I98" s="5">
        <v>120</v>
      </c>
      <c r="J98" s="8">
        <f t="shared" si="3"/>
        <v>11.995999999999999</v>
      </c>
      <c r="K98" s="8">
        <f t="shared" si="4"/>
        <v>1439.5199999999998</v>
      </c>
      <c r="L98" s="10">
        <v>29.99</v>
      </c>
      <c r="M98" s="8">
        <f t="shared" si="5"/>
        <v>3598.7999999999997</v>
      </c>
      <c r="N98" t="s">
        <v>23</v>
      </c>
      <c r="O98" t="s">
        <v>24</v>
      </c>
      <c r="P98" t="s">
        <v>203</v>
      </c>
      <c r="Q98" s="4" t="s">
        <v>206</v>
      </c>
      <c r="R98" t="s">
        <v>38</v>
      </c>
      <c r="T98" t="s">
        <v>138</v>
      </c>
      <c r="U98" t="s">
        <v>139</v>
      </c>
      <c r="V98" t="s">
        <v>29</v>
      </c>
      <c r="W98" t="s">
        <v>30</v>
      </c>
    </row>
    <row r="99" spans="1:23" x14ac:dyDescent="0.2">
      <c r="A99" t="s">
        <v>18</v>
      </c>
      <c r="B99" t="s">
        <v>133</v>
      </c>
      <c r="C99" t="s">
        <v>20</v>
      </c>
      <c r="D99" t="s">
        <v>18</v>
      </c>
      <c r="E99">
        <v>1</v>
      </c>
      <c r="F99">
        <v>12152840</v>
      </c>
      <c r="G99" t="s">
        <v>202</v>
      </c>
      <c r="H99" t="s">
        <v>22</v>
      </c>
      <c r="I99" s="5">
        <v>170</v>
      </c>
      <c r="J99" s="8">
        <f t="shared" si="3"/>
        <v>11.995999999999999</v>
      </c>
      <c r="K99" s="8">
        <f t="shared" si="4"/>
        <v>2039.3199999999997</v>
      </c>
      <c r="L99" s="10">
        <v>29.99</v>
      </c>
      <c r="M99" s="8">
        <f t="shared" si="5"/>
        <v>5098.3</v>
      </c>
      <c r="N99" t="s">
        <v>23</v>
      </c>
      <c r="O99" t="s">
        <v>24</v>
      </c>
      <c r="P99" t="s">
        <v>203</v>
      </c>
      <c r="Q99" s="4" t="s">
        <v>207</v>
      </c>
      <c r="R99" t="s">
        <v>40</v>
      </c>
      <c r="T99" t="s">
        <v>138</v>
      </c>
      <c r="U99" t="s">
        <v>139</v>
      </c>
      <c r="V99" t="s">
        <v>29</v>
      </c>
      <c r="W99" t="s">
        <v>30</v>
      </c>
    </row>
    <row r="100" spans="1:23" x14ac:dyDescent="0.2">
      <c r="A100" t="s">
        <v>18</v>
      </c>
      <c r="B100" t="s">
        <v>133</v>
      </c>
      <c r="C100" t="s">
        <v>20</v>
      </c>
      <c r="D100" t="s">
        <v>18</v>
      </c>
      <c r="E100">
        <v>1</v>
      </c>
      <c r="F100">
        <v>12152840</v>
      </c>
      <c r="G100" t="s">
        <v>202</v>
      </c>
      <c r="H100" t="s">
        <v>22</v>
      </c>
      <c r="I100" s="5">
        <v>65</v>
      </c>
      <c r="J100" s="8">
        <f t="shared" si="3"/>
        <v>11.995999999999999</v>
      </c>
      <c r="K100" s="8">
        <f t="shared" si="4"/>
        <v>779.7399999999999</v>
      </c>
      <c r="L100" s="10">
        <v>29.99</v>
      </c>
      <c r="M100" s="8">
        <f t="shared" si="5"/>
        <v>1949.35</v>
      </c>
      <c r="N100" t="s">
        <v>23</v>
      </c>
      <c r="O100" t="s">
        <v>24</v>
      </c>
      <c r="P100" t="s">
        <v>203</v>
      </c>
      <c r="Q100" s="4" t="s">
        <v>208</v>
      </c>
      <c r="R100" t="s">
        <v>67</v>
      </c>
      <c r="T100" t="s">
        <v>138</v>
      </c>
      <c r="U100" t="s">
        <v>139</v>
      </c>
      <c r="V100" t="s">
        <v>29</v>
      </c>
      <c r="W100" t="s">
        <v>30</v>
      </c>
    </row>
    <row r="101" spans="1:23" x14ac:dyDescent="0.2">
      <c r="A101" t="s">
        <v>18</v>
      </c>
      <c r="B101" t="s">
        <v>133</v>
      </c>
      <c r="C101" t="s">
        <v>20</v>
      </c>
      <c r="D101" t="s">
        <v>18</v>
      </c>
      <c r="E101">
        <v>1</v>
      </c>
      <c r="F101">
        <v>12152840</v>
      </c>
      <c r="G101" t="s">
        <v>202</v>
      </c>
      <c r="H101" t="s">
        <v>22</v>
      </c>
      <c r="I101" s="5">
        <v>40</v>
      </c>
      <c r="J101" s="8">
        <f t="shared" si="3"/>
        <v>11.995999999999999</v>
      </c>
      <c r="K101" s="8">
        <f t="shared" si="4"/>
        <v>479.83999999999992</v>
      </c>
      <c r="L101" s="10">
        <v>29.99</v>
      </c>
      <c r="M101" s="8">
        <f t="shared" si="5"/>
        <v>1199.5999999999999</v>
      </c>
      <c r="N101" t="s">
        <v>23</v>
      </c>
      <c r="O101" t="s">
        <v>24</v>
      </c>
      <c r="P101" t="s">
        <v>203</v>
      </c>
      <c r="Q101" s="4" t="s">
        <v>209</v>
      </c>
      <c r="R101" t="s">
        <v>41</v>
      </c>
      <c r="T101" t="s">
        <v>138</v>
      </c>
      <c r="U101" t="s">
        <v>139</v>
      </c>
      <c r="V101" t="s">
        <v>29</v>
      </c>
      <c r="W101" t="s">
        <v>30</v>
      </c>
    </row>
    <row r="102" spans="1:23" x14ac:dyDescent="0.2">
      <c r="A102" t="s">
        <v>18</v>
      </c>
      <c r="B102" t="s">
        <v>133</v>
      </c>
      <c r="C102" t="s">
        <v>154</v>
      </c>
      <c r="D102" t="s">
        <v>18</v>
      </c>
      <c r="E102">
        <v>24</v>
      </c>
      <c r="F102">
        <v>12165942</v>
      </c>
      <c r="G102" t="s">
        <v>210</v>
      </c>
      <c r="H102" t="s">
        <v>22</v>
      </c>
      <c r="I102" s="5">
        <v>24</v>
      </c>
      <c r="J102" s="8">
        <f t="shared" si="3"/>
        <v>19.996000000000002</v>
      </c>
      <c r="K102" s="8">
        <f t="shared" si="4"/>
        <v>479.90400000000005</v>
      </c>
      <c r="L102" s="10">
        <v>49.99</v>
      </c>
      <c r="M102" s="8">
        <f t="shared" si="5"/>
        <v>1199.76</v>
      </c>
      <c r="N102" t="s">
        <v>170</v>
      </c>
      <c r="O102" t="s">
        <v>24</v>
      </c>
      <c r="P102" t="s">
        <v>211</v>
      </c>
      <c r="Q102" s="4" t="s">
        <v>212</v>
      </c>
      <c r="R102" t="s">
        <v>35</v>
      </c>
      <c r="T102" t="s">
        <v>158</v>
      </c>
      <c r="U102" t="s">
        <v>159</v>
      </c>
    </row>
    <row r="103" spans="1:23" x14ac:dyDescent="0.2">
      <c r="A103" t="s">
        <v>18</v>
      </c>
      <c r="B103" t="s">
        <v>133</v>
      </c>
      <c r="C103" t="s">
        <v>144</v>
      </c>
      <c r="D103" t="s">
        <v>18</v>
      </c>
      <c r="E103">
        <v>24</v>
      </c>
      <c r="F103">
        <v>12169804</v>
      </c>
      <c r="G103" t="s">
        <v>145</v>
      </c>
      <c r="H103" t="s">
        <v>22</v>
      </c>
      <c r="I103" s="5">
        <v>12</v>
      </c>
      <c r="J103" s="8">
        <f t="shared" ref="J103:J127" si="6">L103/2.5</f>
        <v>15.996</v>
      </c>
      <c r="K103" s="8">
        <f t="shared" ref="K103:K128" si="7">J103*I103</f>
        <v>191.952</v>
      </c>
      <c r="L103" s="10">
        <v>39.99</v>
      </c>
      <c r="M103" s="8">
        <f t="shared" ref="M103:M127" si="8">L103*I103</f>
        <v>479.88</v>
      </c>
      <c r="N103" t="s">
        <v>146</v>
      </c>
      <c r="O103" t="s">
        <v>97</v>
      </c>
      <c r="P103" t="s">
        <v>211</v>
      </c>
      <c r="Q103" s="4" t="s">
        <v>213</v>
      </c>
      <c r="R103" t="s">
        <v>35</v>
      </c>
      <c r="T103" t="s">
        <v>32</v>
      </c>
      <c r="U103" t="s">
        <v>33</v>
      </c>
      <c r="V103" t="s">
        <v>29</v>
      </c>
      <c r="W103" t="s">
        <v>149</v>
      </c>
    </row>
    <row r="104" spans="1:23" x14ac:dyDescent="0.2">
      <c r="A104" t="s">
        <v>18</v>
      </c>
      <c r="B104" t="s">
        <v>133</v>
      </c>
      <c r="C104" t="s">
        <v>144</v>
      </c>
      <c r="D104" t="s">
        <v>18</v>
      </c>
      <c r="E104">
        <v>24</v>
      </c>
      <c r="F104">
        <v>12169804</v>
      </c>
      <c r="G104" t="s">
        <v>145</v>
      </c>
      <c r="H104" t="s">
        <v>22</v>
      </c>
      <c r="I104" s="5">
        <v>24</v>
      </c>
      <c r="J104" s="8">
        <f t="shared" si="6"/>
        <v>15.996</v>
      </c>
      <c r="K104" s="8">
        <f t="shared" si="7"/>
        <v>383.904</v>
      </c>
      <c r="L104" s="10">
        <v>39.99</v>
      </c>
      <c r="M104" s="8">
        <f t="shared" si="8"/>
        <v>959.76</v>
      </c>
      <c r="N104" t="s">
        <v>146</v>
      </c>
      <c r="O104" t="s">
        <v>97</v>
      </c>
      <c r="P104" t="s">
        <v>211</v>
      </c>
      <c r="Q104" s="4" t="s">
        <v>214</v>
      </c>
      <c r="R104" t="s">
        <v>35</v>
      </c>
      <c r="T104" t="s">
        <v>215</v>
      </c>
      <c r="U104" t="s">
        <v>216</v>
      </c>
      <c r="V104" t="s">
        <v>29</v>
      </c>
      <c r="W104" t="s">
        <v>149</v>
      </c>
    </row>
    <row r="105" spans="1:23" x14ac:dyDescent="0.2">
      <c r="A105" t="s">
        <v>18</v>
      </c>
      <c r="B105" t="s">
        <v>133</v>
      </c>
      <c r="C105" t="s">
        <v>154</v>
      </c>
      <c r="D105" t="s">
        <v>18</v>
      </c>
      <c r="E105">
        <v>24</v>
      </c>
      <c r="F105">
        <v>12165942</v>
      </c>
      <c r="G105" t="s">
        <v>210</v>
      </c>
      <c r="H105" t="s">
        <v>22</v>
      </c>
      <c r="I105" s="5">
        <v>48</v>
      </c>
      <c r="J105" s="8">
        <f t="shared" si="6"/>
        <v>19.996000000000002</v>
      </c>
      <c r="K105" s="8">
        <f t="shared" si="7"/>
        <v>959.80800000000011</v>
      </c>
      <c r="L105" s="10">
        <v>49.99</v>
      </c>
      <c r="M105" s="8">
        <f t="shared" si="8"/>
        <v>2399.52</v>
      </c>
      <c r="N105" t="s">
        <v>170</v>
      </c>
      <c r="O105" t="s">
        <v>24</v>
      </c>
      <c r="P105" t="s">
        <v>211</v>
      </c>
      <c r="Q105" s="4" t="s">
        <v>217</v>
      </c>
      <c r="R105" t="s">
        <v>38</v>
      </c>
      <c r="T105" t="s">
        <v>158</v>
      </c>
      <c r="U105" t="s">
        <v>159</v>
      </c>
    </row>
    <row r="106" spans="1:23" x14ac:dyDescent="0.2">
      <c r="A106" t="s">
        <v>18</v>
      </c>
      <c r="B106" t="s">
        <v>133</v>
      </c>
      <c r="C106" t="s">
        <v>144</v>
      </c>
      <c r="D106" t="s">
        <v>18</v>
      </c>
      <c r="E106">
        <v>24</v>
      </c>
      <c r="F106">
        <v>12169804</v>
      </c>
      <c r="G106" t="s">
        <v>145</v>
      </c>
      <c r="H106" t="s">
        <v>22</v>
      </c>
      <c r="I106" s="5">
        <v>48</v>
      </c>
      <c r="J106" s="8">
        <f t="shared" si="6"/>
        <v>15.996</v>
      </c>
      <c r="K106" s="8">
        <f t="shared" si="7"/>
        <v>767.80799999999999</v>
      </c>
      <c r="L106" s="10">
        <v>39.99</v>
      </c>
      <c r="M106" s="8">
        <f t="shared" si="8"/>
        <v>1919.52</v>
      </c>
      <c r="N106" t="s">
        <v>146</v>
      </c>
      <c r="O106" t="s">
        <v>97</v>
      </c>
      <c r="P106" t="s">
        <v>211</v>
      </c>
      <c r="Q106" s="4" t="s">
        <v>218</v>
      </c>
      <c r="R106" t="s">
        <v>38</v>
      </c>
      <c r="T106" t="s">
        <v>215</v>
      </c>
      <c r="U106" t="s">
        <v>216</v>
      </c>
      <c r="V106" t="s">
        <v>29</v>
      </c>
      <c r="W106" t="s">
        <v>149</v>
      </c>
    </row>
    <row r="107" spans="1:23" x14ac:dyDescent="0.2">
      <c r="A107" t="s">
        <v>18</v>
      </c>
      <c r="B107" t="s">
        <v>133</v>
      </c>
      <c r="C107" t="s">
        <v>144</v>
      </c>
      <c r="D107" t="s">
        <v>18</v>
      </c>
      <c r="E107">
        <v>24</v>
      </c>
      <c r="F107">
        <v>12169804</v>
      </c>
      <c r="G107" t="s">
        <v>145</v>
      </c>
      <c r="H107" t="s">
        <v>22</v>
      </c>
      <c r="I107" s="5">
        <v>24</v>
      </c>
      <c r="J107" s="8">
        <f t="shared" si="6"/>
        <v>15.996</v>
      </c>
      <c r="K107" s="8">
        <f t="shared" si="7"/>
        <v>383.904</v>
      </c>
      <c r="L107" s="10">
        <v>39.99</v>
      </c>
      <c r="M107" s="8">
        <f t="shared" si="8"/>
        <v>959.76</v>
      </c>
      <c r="N107" t="s">
        <v>146</v>
      </c>
      <c r="O107" t="s">
        <v>97</v>
      </c>
      <c r="P107" t="s">
        <v>211</v>
      </c>
      <c r="Q107" s="4" t="s">
        <v>219</v>
      </c>
      <c r="R107" t="s">
        <v>38</v>
      </c>
      <c r="T107" t="s">
        <v>32</v>
      </c>
      <c r="U107" t="s">
        <v>33</v>
      </c>
      <c r="V107" t="s">
        <v>29</v>
      </c>
      <c r="W107" t="s">
        <v>149</v>
      </c>
    </row>
    <row r="108" spans="1:23" x14ac:dyDescent="0.2">
      <c r="A108" t="s">
        <v>18</v>
      </c>
      <c r="B108" t="s">
        <v>133</v>
      </c>
      <c r="C108" t="s">
        <v>154</v>
      </c>
      <c r="D108" t="s">
        <v>18</v>
      </c>
      <c r="E108">
        <v>24</v>
      </c>
      <c r="F108">
        <v>12165942</v>
      </c>
      <c r="G108" t="s">
        <v>210</v>
      </c>
      <c r="H108" t="s">
        <v>22</v>
      </c>
      <c r="I108" s="5">
        <v>48</v>
      </c>
      <c r="J108" s="8">
        <f t="shared" si="6"/>
        <v>19.996000000000002</v>
      </c>
      <c r="K108" s="8">
        <f t="shared" si="7"/>
        <v>959.80800000000011</v>
      </c>
      <c r="L108" s="10">
        <v>49.99</v>
      </c>
      <c r="M108" s="8">
        <f t="shared" si="8"/>
        <v>2399.52</v>
      </c>
      <c r="N108" t="s">
        <v>170</v>
      </c>
      <c r="O108" t="s">
        <v>24</v>
      </c>
      <c r="P108" t="s">
        <v>211</v>
      </c>
      <c r="Q108" s="4" t="s">
        <v>220</v>
      </c>
      <c r="R108" t="s">
        <v>40</v>
      </c>
      <c r="T108" t="s">
        <v>158</v>
      </c>
      <c r="U108" t="s">
        <v>159</v>
      </c>
    </row>
    <row r="109" spans="1:23" x14ac:dyDescent="0.2">
      <c r="A109" t="s">
        <v>18</v>
      </c>
      <c r="B109" t="s">
        <v>133</v>
      </c>
      <c r="C109" t="s">
        <v>144</v>
      </c>
      <c r="D109" t="s">
        <v>18</v>
      </c>
      <c r="E109">
        <v>24</v>
      </c>
      <c r="F109">
        <v>12169804</v>
      </c>
      <c r="G109" t="s">
        <v>145</v>
      </c>
      <c r="H109" t="s">
        <v>22</v>
      </c>
      <c r="I109" s="5">
        <v>24</v>
      </c>
      <c r="J109" s="8">
        <f t="shared" si="6"/>
        <v>15.996</v>
      </c>
      <c r="K109" s="8">
        <f t="shared" si="7"/>
        <v>383.904</v>
      </c>
      <c r="L109" s="10">
        <v>39.99</v>
      </c>
      <c r="M109" s="8">
        <f t="shared" si="8"/>
        <v>959.76</v>
      </c>
      <c r="N109" t="s">
        <v>146</v>
      </c>
      <c r="O109" t="s">
        <v>97</v>
      </c>
      <c r="P109" t="s">
        <v>211</v>
      </c>
      <c r="Q109" s="4" t="s">
        <v>221</v>
      </c>
      <c r="R109" t="s">
        <v>40</v>
      </c>
      <c r="T109" t="s">
        <v>32</v>
      </c>
      <c r="U109" t="s">
        <v>33</v>
      </c>
      <c r="V109" t="s">
        <v>29</v>
      </c>
      <c r="W109" t="s">
        <v>149</v>
      </c>
    </row>
    <row r="110" spans="1:23" x14ac:dyDescent="0.2">
      <c r="A110" t="s">
        <v>18</v>
      </c>
      <c r="B110" t="s">
        <v>133</v>
      </c>
      <c r="C110" t="s">
        <v>144</v>
      </c>
      <c r="D110" t="s">
        <v>18</v>
      </c>
      <c r="E110">
        <v>24</v>
      </c>
      <c r="F110">
        <v>12169804</v>
      </c>
      <c r="G110" t="s">
        <v>145</v>
      </c>
      <c r="H110" t="s">
        <v>22</v>
      </c>
      <c r="I110" s="5">
        <v>72</v>
      </c>
      <c r="J110" s="8">
        <f t="shared" si="6"/>
        <v>15.996</v>
      </c>
      <c r="K110" s="8">
        <f t="shared" si="7"/>
        <v>1151.712</v>
      </c>
      <c r="L110" s="10">
        <v>39.99</v>
      </c>
      <c r="M110" s="8">
        <f t="shared" si="8"/>
        <v>2879.28</v>
      </c>
      <c r="N110" t="s">
        <v>146</v>
      </c>
      <c r="O110" t="s">
        <v>97</v>
      </c>
      <c r="P110" t="s">
        <v>211</v>
      </c>
      <c r="Q110" s="4" t="s">
        <v>222</v>
      </c>
      <c r="R110" t="s">
        <v>40</v>
      </c>
      <c r="T110" t="s">
        <v>215</v>
      </c>
      <c r="U110" t="s">
        <v>216</v>
      </c>
      <c r="V110" t="s">
        <v>29</v>
      </c>
      <c r="W110" t="s">
        <v>149</v>
      </c>
    </row>
    <row r="111" spans="1:23" x14ac:dyDescent="0.2">
      <c r="A111" t="s">
        <v>18</v>
      </c>
      <c r="B111" t="s">
        <v>133</v>
      </c>
      <c r="C111" t="s">
        <v>144</v>
      </c>
      <c r="D111" t="s">
        <v>18</v>
      </c>
      <c r="E111">
        <v>24</v>
      </c>
      <c r="F111">
        <v>12169804</v>
      </c>
      <c r="G111" t="s">
        <v>145</v>
      </c>
      <c r="H111" t="s">
        <v>22</v>
      </c>
      <c r="I111" s="5">
        <v>12</v>
      </c>
      <c r="J111" s="8">
        <f t="shared" si="6"/>
        <v>15.996</v>
      </c>
      <c r="K111" s="8">
        <f t="shared" si="7"/>
        <v>191.952</v>
      </c>
      <c r="L111" s="10">
        <v>39.99</v>
      </c>
      <c r="M111" s="8">
        <f t="shared" si="8"/>
        <v>479.88</v>
      </c>
      <c r="N111" t="s">
        <v>146</v>
      </c>
      <c r="O111" t="s">
        <v>97</v>
      </c>
      <c r="P111" t="s">
        <v>211</v>
      </c>
      <c r="Q111" s="4" t="s">
        <v>223</v>
      </c>
      <c r="R111" t="s">
        <v>67</v>
      </c>
      <c r="T111" t="s">
        <v>32</v>
      </c>
      <c r="U111" t="s">
        <v>33</v>
      </c>
      <c r="V111" t="s">
        <v>29</v>
      </c>
      <c r="W111" t="s">
        <v>149</v>
      </c>
    </row>
    <row r="112" spans="1:23" x14ac:dyDescent="0.2">
      <c r="A112" t="s">
        <v>18</v>
      </c>
      <c r="B112" t="s">
        <v>133</v>
      </c>
      <c r="C112" t="s">
        <v>154</v>
      </c>
      <c r="D112" t="s">
        <v>18</v>
      </c>
      <c r="E112">
        <v>24</v>
      </c>
      <c r="F112">
        <v>12165942</v>
      </c>
      <c r="G112" t="s">
        <v>210</v>
      </c>
      <c r="H112" t="s">
        <v>22</v>
      </c>
      <c r="I112" s="5">
        <v>24</v>
      </c>
      <c r="J112" s="8">
        <f t="shared" si="6"/>
        <v>19.996000000000002</v>
      </c>
      <c r="K112" s="8">
        <f t="shared" si="7"/>
        <v>479.90400000000005</v>
      </c>
      <c r="L112" s="10">
        <v>49.99</v>
      </c>
      <c r="M112" s="8">
        <f t="shared" si="8"/>
        <v>1199.76</v>
      </c>
      <c r="N112" t="s">
        <v>170</v>
      </c>
      <c r="O112" t="s">
        <v>24</v>
      </c>
      <c r="P112" t="s">
        <v>211</v>
      </c>
      <c r="Q112" s="4" t="s">
        <v>224</v>
      </c>
      <c r="R112" t="s">
        <v>67</v>
      </c>
      <c r="T112" t="s">
        <v>158</v>
      </c>
      <c r="U112" t="s">
        <v>159</v>
      </c>
    </row>
    <row r="113" spans="1:23" x14ac:dyDescent="0.2">
      <c r="A113" t="s">
        <v>18</v>
      </c>
      <c r="B113" t="s">
        <v>133</v>
      </c>
      <c r="C113" t="s">
        <v>144</v>
      </c>
      <c r="D113" t="s">
        <v>18</v>
      </c>
      <c r="E113">
        <v>24</v>
      </c>
      <c r="F113">
        <v>12169804</v>
      </c>
      <c r="G113" t="s">
        <v>145</v>
      </c>
      <c r="H113" t="s">
        <v>22</v>
      </c>
      <c r="I113" s="5">
        <v>24</v>
      </c>
      <c r="J113" s="8">
        <f t="shared" si="6"/>
        <v>15.996</v>
      </c>
      <c r="K113" s="8">
        <f t="shared" si="7"/>
        <v>383.904</v>
      </c>
      <c r="L113" s="10">
        <v>39.99</v>
      </c>
      <c r="M113" s="8">
        <f t="shared" si="8"/>
        <v>959.76</v>
      </c>
      <c r="N113" t="s">
        <v>146</v>
      </c>
      <c r="O113" t="s">
        <v>97</v>
      </c>
      <c r="P113" t="s">
        <v>211</v>
      </c>
      <c r="Q113" s="4" t="s">
        <v>225</v>
      </c>
      <c r="R113" t="s">
        <v>67</v>
      </c>
      <c r="T113" t="s">
        <v>215</v>
      </c>
      <c r="U113" t="s">
        <v>216</v>
      </c>
      <c r="V113" t="s">
        <v>29</v>
      </c>
      <c r="W113" t="s">
        <v>149</v>
      </c>
    </row>
    <row r="114" spans="1:23" x14ac:dyDescent="0.2">
      <c r="A114" t="s">
        <v>18</v>
      </c>
      <c r="B114" t="s">
        <v>133</v>
      </c>
      <c r="C114" t="s">
        <v>144</v>
      </c>
      <c r="D114" t="s">
        <v>18</v>
      </c>
      <c r="E114">
        <v>24</v>
      </c>
      <c r="F114">
        <v>12169804</v>
      </c>
      <c r="G114" t="s">
        <v>145</v>
      </c>
      <c r="H114" t="s">
        <v>22</v>
      </c>
      <c r="I114" s="5">
        <v>12</v>
      </c>
      <c r="J114" s="8">
        <f t="shared" si="6"/>
        <v>15.996</v>
      </c>
      <c r="K114" s="8">
        <f t="shared" si="7"/>
        <v>191.952</v>
      </c>
      <c r="L114" s="10">
        <v>39.99</v>
      </c>
      <c r="M114" s="8">
        <f t="shared" si="8"/>
        <v>479.88</v>
      </c>
      <c r="N114" t="s">
        <v>146</v>
      </c>
      <c r="O114" t="s">
        <v>97</v>
      </c>
      <c r="P114" t="s">
        <v>211</v>
      </c>
      <c r="Q114" s="4" t="s">
        <v>226</v>
      </c>
      <c r="R114" t="s">
        <v>41</v>
      </c>
      <c r="T114" t="s">
        <v>32</v>
      </c>
      <c r="U114" t="s">
        <v>33</v>
      </c>
      <c r="V114" t="s">
        <v>29</v>
      </c>
      <c r="W114" t="s">
        <v>149</v>
      </c>
    </row>
    <row r="115" spans="1:23" x14ac:dyDescent="0.2">
      <c r="A115" t="s">
        <v>18</v>
      </c>
      <c r="B115" t="s">
        <v>133</v>
      </c>
      <c r="C115" t="s">
        <v>154</v>
      </c>
      <c r="D115" t="s">
        <v>18</v>
      </c>
      <c r="E115">
        <v>24</v>
      </c>
      <c r="F115">
        <v>12165942</v>
      </c>
      <c r="G115" t="s">
        <v>210</v>
      </c>
      <c r="H115" t="s">
        <v>22</v>
      </c>
      <c r="I115" s="5">
        <v>24</v>
      </c>
      <c r="J115" s="8">
        <f t="shared" si="6"/>
        <v>19.996000000000002</v>
      </c>
      <c r="K115" s="8">
        <f t="shared" si="7"/>
        <v>479.90400000000005</v>
      </c>
      <c r="L115" s="10">
        <v>49.99</v>
      </c>
      <c r="M115" s="8">
        <f t="shared" si="8"/>
        <v>1199.76</v>
      </c>
      <c r="N115" t="s">
        <v>170</v>
      </c>
      <c r="O115" t="s">
        <v>24</v>
      </c>
      <c r="P115" t="s">
        <v>211</v>
      </c>
      <c r="Q115" s="4" t="s">
        <v>227</v>
      </c>
      <c r="R115" t="s">
        <v>41</v>
      </c>
      <c r="T115" t="s">
        <v>158</v>
      </c>
      <c r="U115" t="s">
        <v>159</v>
      </c>
    </row>
    <row r="116" spans="1:23" x14ac:dyDescent="0.2">
      <c r="A116" t="s">
        <v>61</v>
      </c>
      <c r="B116" t="s">
        <v>62</v>
      </c>
      <c r="C116" t="s">
        <v>20</v>
      </c>
      <c r="D116" t="s">
        <v>61</v>
      </c>
      <c r="E116">
        <v>1</v>
      </c>
      <c r="F116">
        <v>12151955</v>
      </c>
      <c r="G116" t="s">
        <v>228</v>
      </c>
      <c r="H116" t="s">
        <v>22</v>
      </c>
      <c r="I116" s="5">
        <v>216</v>
      </c>
      <c r="J116" s="8">
        <f t="shared" si="6"/>
        <v>5.1959999999999997</v>
      </c>
      <c r="K116" s="8">
        <f t="shared" si="7"/>
        <v>1122.336</v>
      </c>
      <c r="L116" s="10">
        <v>12.99</v>
      </c>
      <c r="M116" s="8">
        <f t="shared" si="8"/>
        <v>2805.84</v>
      </c>
      <c r="N116" t="s">
        <v>64</v>
      </c>
      <c r="O116" t="s">
        <v>24</v>
      </c>
      <c r="P116" t="s">
        <v>229</v>
      </c>
      <c r="Q116" s="4" t="s">
        <v>230</v>
      </c>
      <c r="R116" t="s">
        <v>26</v>
      </c>
      <c r="T116" t="s">
        <v>231</v>
      </c>
      <c r="U116" t="s">
        <v>232</v>
      </c>
      <c r="V116" t="s">
        <v>29</v>
      </c>
      <c r="W116" t="s">
        <v>30</v>
      </c>
    </row>
    <row r="117" spans="1:23" x14ac:dyDescent="0.2">
      <c r="A117" t="s">
        <v>61</v>
      </c>
      <c r="B117" t="s">
        <v>62</v>
      </c>
      <c r="C117" t="s">
        <v>20</v>
      </c>
      <c r="D117" t="s">
        <v>61</v>
      </c>
      <c r="E117">
        <v>1</v>
      </c>
      <c r="F117">
        <v>12151955</v>
      </c>
      <c r="G117" t="s">
        <v>228</v>
      </c>
      <c r="H117" t="s">
        <v>22</v>
      </c>
      <c r="I117" s="5">
        <v>25</v>
      </c>
      <c r="J117" s="8">
        <f t="shared" si="6"/>
        <v>5.1959999999999997</v>
      </c>
      <c r="K117" s="8">
        <f t="shared" si="7"/>
        <v>129.9</v>
      </c>
      <c r="L117" s="10">
        <v>12.99</v>
      </c>
      <c r="M117" s="8">
        <f t="shared" si="8"/>
        <v>324.75</v>
      </c>
      <c r="N117" t="s">
        <v>64</v>
      </c>
      <c r="O117" t="s">
        <v>24</v>
      </c>
      <c r="P117" t="s">
        <v>229</v>
      </c>
      <c r="Q117" s="4" t="s">
        <v>233</v>
      </c>
      <c r="R117" t="s">
        <v>35</v>
      </c>
      <c r="T117" t="s">
        <v>161</v>
      </c>
      <c r="U117" t="s">
        <v>162</v>
      </c>
      <c r="V117" t="s">
        <v>29</v>
      </c>
      <c r="W117" t="s">
        <v>30</v>
      </c>
    </row>
    <row r="118" spans="1:23" x14ac:dyDescent="0.2">
      <c r="A118" t="s">
        <v>61</v>
      </c>
      <c r="B118" t="s">
        <v>62</v>
      </c>
      <c r="C118" t="s">
        <v>20</v>
      </c>
      <c r="D118" t="s">
        <v>61</v>
      </c>
      <c r="E118">
        <v>1</v>
      </c>
      <c r="F118">
        <v>12151955</v>
      </c>
      <c r="G118" t="s">
        <v>228</v>
      </c>
      <c r="H118" t="s">
        <v>22</v>
      </c>
      <c r="I118" s="5">
        <v>238</v>
      </c>
      <c r="J118" s="8">
        <f t="shared" si="6"/>
        <v>5.1959999999999997</v>
      </c>
      <c r="K118" s="8">
        <f t="shared" si="7"/>
        <v>1236.6479999999999</v>
      </c>
      <c r="L118" s="10">
        <v>12.99</v>
      </c>
      <c r="M118" s="8">
        <f t="shared" si="8"/>
        <v>3091.62</v>
      </c>
      <c r="N118" t="s">
        <v>64</v>
      </c>
      <c r="O118" t="s">
        <v>24</v>
      </c>
      <c r="P118" t="s">
        <v>229</v>
      </c>
      <c r="Q118" s="4" t="s">
        <v>234</v>
      </c>
      <c r="R118" t="s">
        <v>35</v>
      </c>
      <c r="T118" t="s">
        <v>231</v>
      </c>
      <c r="U118" t="s">
        <v>232</v>
      </c>
      <c r="V118" t="s">
        <v>29</v>
      </c>
      <c r="W118" t="s">
        <v>30</v>
      </c>
    </row>
    <row r="119" spans="1:23" x14ac:dyDescent="0.2">
      <c r="A119" t="s">
        <v>61</v>
      </c>
      <c r="B119" t="s">
        <v>62</v>
      </c>
      <c r="C119" t="s">
        <v>20</v>
      </c>
      <c r="D119" t="s">
        <v>61</v>
      </c>
      <c r="E119">
        <v>1</v>
      </c>
      <c r="F119">
        <v>12151955</v>
      </c>
      <c r="G119" t="s">
        <v>228</v>
      </c>
      <c r="H119" t="s">
        <v>22</v>
      </c>
      <c r="I119" s="5">
        <v>210</v>
      </c>
      <c r="J119" s="8">
        <f t="shared" si="6"/>
        <v>5.1959999999999997</v>
      </c>
      <c r="K119" s="8">
        <f t="shared" si="7"/>
        <v>1091.1599999999999</v>
      </c>
      <c r="L119" s="10">
        <v>12.99</v>
      </c>
      <c r="M119" s="8">
        <f t="shared" si="8"/>
        <v>2727.9</v>
      </c>
      <c r="N119" t="s">
        <v>64</v>
      </c>
      <c r="O119" t="s">
        <v>24</v>
      </c>
      <c r="P119" t="s">
        <v>229</v>
      </c>
      <c r="Q119" s="4" t="s">
        <v>235</v>
      </c>
      <c r="R119" t="s">
        <v>38</v>
      </c>
      <c r="T119" t="s">
        <v>161</v>
      </c>
      <c r="U119" t="s">
        <v>162</v>
      </c>
      <c r="V119" t="s">
        <v>29</v>
      </c>
      <c r="W119" t="s">
        <v>30</v>
      </c>
    </row>
    <row r="120" spans="1:23" x14ac:dyDescent="0.2">
      <c r="A120" t="s">
        <v>61</v>
      </c>
      <c r="B120" t="s">
        <v>62</v>
      </c>
      <c r="C120" t="s">
        <v>20</v>
      </c>
      <c r="D120" t="s">
        <v>61</v>
      </c>
      <c r="E120">
        <v>1</v>
      </c>
      <c r="F120">
        <v>12151955</v>
      </c>
      <c r="G120" t="s">
        <v>228</v>
      </c>
      <c r="H120" t="s">
        <v>22</v>
      </c>
      <c r="I120" s="5">
        <v>169</v>
      </c>
      <c r="J120" s="8">
        <f t="shared" si="6"/>
        <v>5.1959999999999997</v>
      </c>
      <c r="K120" s="8">
        <f t="shared" si="7"/>
        <v>878.12399999999991</v>
      </c>
      <c r="L120" s="10">
        <v>12.99</v>
      </c>
      <c r="M120" s="8">
        <f t="shared" si="8"/>
        <v>2195.31</v>
      </c>
      <c r="N120" t="s">
        <v>64</v>
      </c>
      <c r="O120" t="s">
        <v>24</v>
      </c>
      <c r="P120" t="s">
        <v>229</v>
      </c>
      <c r="Q120" s="4" t="s">
        <v>236</v>
      </c>
      <c r="R120" t="s">
        <v>38</v>
      </c>
      <c r="T120" t="s">
        <v>231</v>
      </c>
      <c r="U120" t="s">
        <v>232</v>
      </c>
      <c r="V120" t="s">
        <v>29</v>
      </c>
      <c r="W120" t="s">
        <v>30</v>
      </c>
    </row>
    <row r="121" spans="1:23" x14ac:dyDescent="0.2">
      <c r="A121" t="s">
        <v>61</v>
      </c>
      <c r="B121" t="s">
        <v>62</v>
      </c>
      <c r="C121" t="s">
        <v>20</v>
      </c>
      <c r="D121" t="s">
        <v>61</v>
      </c>
      <c r="E121">
        <v>1</v>
      </c>
      <c r="F121">
        <v>12151955</v>
      </c>
      <c r="G121" t="s">
        <v>228</v>
      </c>
      <c r="H121" t="s">
        <v>22</v>
      </c>
      <c r="I121" s="5">
        <v>210</v>
      </c>
      <c r="J121" s="8">
        <f t="shared" si="6"/>
        <v>5.1959999999999997</v>
      </c>
      <c r="K121" s="8">
        <f t="shared" si="7"/>
        <v>1091.1599999999999</v>
      </c>
      <c r="L121" s="10">
        <v>12.99</v>
      </c>
      <c r="M121" s="8">
        <f t="shared" si="8"/>
        <v>2727.9</v>
      </c>
      <c r="N121" t="s">
        <v>64</v>
      </c>
      <c r="O121" t="s">
        <v>24</v>
      </c>
      <c r="P121" t="s">
        <v>229</v>
      </c>
      <c r="Q121" s="4" t="s">
        <v>237</v>
      </c>
      <c r="R121" t="s">
        <v>40</v>
      </c>
      <c r="T121" t="s">
        <v>161</v>
      </c>
      <c r="U121" t="s">
        <v>162</v>
      </c>
      <c r="V121" t="s">
        <v>29</v>
      </c>
      <c r="W121" t="s">
        <v>30</v>
      </c>
    </row>
    <row r="122" spans="1:23" x14ac:dyDescent="0.2">
      <c r="A122" t="s">
        <v>61</v>
      </c>
      <c r="B122" t="s">
        <v>62</v>
      </c>
      <c r="C122" t="s">
        <v>20</v>
      </c>
      <c r="D122" t="s">
        <v>61</v>
      </c>
      <c r="E122">
        <v>1</v>
      </c>
      <c r="F122">
        <v>12151955</v>
      </c>
      <c r="G122" t="s">
        <v>228</v>
      </c>
      <c r="H122" t="s">
        <v>22</v>
      </c>
      <c r="I122" s="5">
        <v>54</v>
      </c>
      <c r="J122" s="8">
        <f t="shared" si="6"/>
        <v>5.1959999999999997</v>
      </c>
      <c r="K122" s="8">
        <f t="shared" si="7"/>
        <v>280.584</v>
      </c>
      <c r="L122" s="10">
        <v>12.99</v>
      </c>
      <c r="M122" s="8">
        <f t="shared" si="8"/>
        <v>701.46</v>
      </c>
      <c r="N122" t="s">
        <v>64</v>
      </c>
      <c r="O122" t="s">
        <v>24</v>
      </c>
      <c r="P122" t="s">
        <v>229</v>
      </c>
      <c r="Q122" s="4" t="s">
        <v>237</v>
      </c>
      <c r="R122" t="s">
        <v>40</v>
      </c>
      <c r="T122" t="s">
        <v>161</v>
      </c>
      <c r="U122" t="s">
        <v>162</v>
      </c>
      <c r="V122" t="s">
        <v>29</v>
      </c>
      <c r="W122" t="s">
        <v>30</v>
      </c>
    </row>
    <row r="123" spans="1:23" x14ac:dyDescent="0.2">
      <c r="A123" t="s">
        <v>61</v>
      </c>
      <c r="B123" t="s">
        <v>62</v>
      </c>
      <c r="C123" t="s">
        <v>20</v>
      </c>
      <c r="D123" t="s">
        <v>61</v>
      </c>
      <c r="E123">
        <v>1</v>
      </c>
      <c r="F123">
        <v>12151955</v>
      </c>
      <c r="G123" t="s">
        <v>228</v>
      </c>
      <c r="H123" t="s">
        <v>22</v>
      </c>
      <c r="I123" s="5">
        <v>74</v>
      </c>
      <c r="J123" s="8">
        <f t="shared" si="6"/>
        <v>5.1959999999999997</v>
      </c>
      <c r="K123" s="8">
        <f t="shared" si="7"/>
        <v>384.50399999999996</v>
      </c>
      <c r="L123" s="10">
        <v>12.99</v>
      </c>
      <c r="M123" s="8">
        <f t="shared" si="8"/>
        <v>961.26</v>
      </c>
      <c r="N123" t="s">
        <v>64</v>
      </c>
      <c r="O123" t="s">
        <v>24</v>
      </c>
      <c r="P123" t="s">
        <v>229</v>
      </c>
      <c r="Q123" s="4" t="s">
        <v>238</v>
      </c>
      <c r="R123" t="s">
        <v>67</v>
      </c>
      <c r="T123" t="s">
        <v>161</v>
      </c>
      <c r="U123" t="s">
        <v>162</v>
      </c>
      <c r="V123" t="s">
        <v>29</v>
      </c>
      <c r="W123" t="s">
        <v>30</v>
      </c>
    </row>
    <row r="124" spans="1:23" x14ac:dyDescent="0.2">
      <c r="A124" t="s">
        <v>61</v>
      </c>
      <c r="B124" t="s">
        <v>62</v>
      </c>
      <c r="C124" t="s">
        <v>20</v>
      </c>
      <c r="D124" t="s">
        <v>61</v>
      </c>
      <c r="E124">
        <v>1</v>
      </c>
      <c r="F124">
        <v>12151955</v>
      </c>
      <c r="G124" t="s">
        <v>228</v>
      </c>
      <c r="H124" t="s">
        <v>22</v>
      </c>
      <c r="I124" s="5">
        <v>180</v>
      </c>
      <c r="J124" s="8">
        <f t="shared" si="6"/>
        <v>5.1959999999999997</v>
      </c>
      <c r="K124" s="8">
        <f t="shared" si="7"/>
        <v>935.28</v>
      </c>
      <c r="L124" s="10">
        <v>12.99</v>
      </c>
      <c r="M124" s="8">
        <f t="shared" si="8"/>
        <v>2338.1999999999998</v>
      </c>
      <c r="N124" t="s">
        <v>64</v>
      </c>
      <c r="O124" t="s">
        <v>24</v>
      </c>
      <c r="P124" t="s">
        <v>229</v>
      </c>
      <c r="Q124" s="4" t="s">
        <v>238</v>
      </c>
      <c r="R124" t="s">
        <v>67</v>
      </c>
      <c r="T124" t="s">
        <v>161</v>
      </c>
      <c r="U124" t="s">
        <v>162</v>
      </c>
      <c r="V124" t="s">
        <v>29</v>
      </c>
      <c r="W124" t="s">
        <v>30</v>
      </c>
    </row>
    <row r="125" spans="1:23" x14ac:dyDescent="0.2">
      <c r="A125" t="s">
        <v>61</v>
      </c>
      <c r="B125" t="s">
        <v>62</v>
      </c>
      <c r="C125" t="s">
        <v>20</v>
      </c>
      <c r="D125" t="s">
        <v>61</v>
      </c>
      <c r="E125">
        <v>1</v>
      </c>
      <c r="F125">
        <v>12151955</v>
      </c>
      <c r="G125" t="s">
        <v>228</v>
      </c>
      <c r="H125" t="s">
        <v>22</v>
      </c>
      <c r="I125" s="5">
        <v>36</v>
      </c>
      <c r="J125" s="8">
        <f t="shared" si="6"/>
        <v>5.1959999999999997</v>
      </c>
      <c r="K125" s="8">
        <f t="shared" si="7"/>
        <v>187.05599999999998</v>
      </c>
      <c r="L125" s="10">
        <v>12.99</v>
      </c>
      <c r="M125" s="8">
        <f t="shared" si="8"/>
        <v>467.64</v>
      </c>
      <c r="N125" t="s">
        <v>64</v>
      </c>
      <c r="O125" t="s">
        <v>24</v>
      </c>
      <c r="P125" t="s">
        <v>229</v>
      </c>
      <c r="Q125" s="4" t="s">
        <v>239</v>
      </c>
      <c r="R125" t="s">
        <v>67</v>
      </c>
      <c r="T125" t="s">
        <v>231</v>
      </c>
      <c r="U125" t="s">
        <v>232</v>
      </c>
      <c r="V125" t="s">
        <v>29</v>
      </c>
      <c r="W125" t="s">
        <v>30</v>
      </c>
    </row>
    <row r="126" spans="1:23" x14ac:dyDescent="0.2">
      <c r="A126" t="s">
        <v>61</v>
      </c>
      <c r="B126" t="s">
        <v>62</v>
      </c>
      <c r="C126" t="s">
        <v>20</v>
      </c>
      <c r="D126" t="s">
        <v>61</v>
      </c>
      <c r="E126">
        <v>1</v>
      </c>
      <c r="F126">
        <v>12151955</v>
      </c>
      <c r="G126" t="s">
        <v>228</v>
      </c>
      <c r="H126" t="s">
        <v>22</v>
      </c>
      <c r="I126" s="5">
        <v>266</v>
      </c>
      <c r="J126" s="8">
        <f t="shared" si="6"/>
        <v>5.1959999999999997</v>
      </c>
      <c r="K126" s="8">
        <f t="shared" si="7"/>
        <v>1382.136</v>
      </c>
      <c r="L126" s="10">
        <v>12.99</v>
      </c>
      <c r="M126" s="8">
        <f t="shared" si="8"/>
        <v>3455.34</v>
      </c>
      <c r="N126" t="s">
        <v>64</v>
      </c>
      <c r="O126" t="s">
        <v>24</v>
      </c>
      <c r="P126" t="s">
        <v>229</v>
      </c>
      <c r="Q126" s="4" t="s">
        <v>240</v>
      </c>
      <c r="R126" t="s">
        <v>41</v>
      </c>
      <c r="T126" t="s">
        <v>231</v>
      </c>
      <c r="U126" t="s">
        <v>232</v>
      </c>
      <c r="V126" t="s">
        <v>29</v>
      </c>
      <c r="W126" t="s">
        <v>30</v>
      </c>
    </row>
    <row r="127" spans="1:23" x14ac:dyDescent="0.2">
      <c r="A127" t="s">
        <v>61</v>
      </c>
      <c r="B127" t="s">
        <v>62</v>
      </c>
      <c r="C127" t="s">
        <v>20</v>
      </c>
      <c r="D127" t="s">
        <v>61</v>
      </c>
      <c r="E127">
        <v>1</v>
      </c>
      <c r="F127">
        <v>12151955</v>
      </c>
      <c r="G127" t="s">
        <v>228</v>
      </c>
      <c r="H127" t="s">
        <v>22</v>
      </c>
      <c r="I127" s="5">
        <v>85</v>
      </c>
      <c r="J127" s="8">
        <f t="shared" si="6"/>
        <v>5.1959999999999997</v>
      </c>
      <c r="K127" s="8">
        <f t="shared" si="7"/>
        <v>441.65999999999997</v>
      </c>
      <c r="L127" s="10">
        <v>12.99</v>
      </c>
      <c r="M127" s="8">
        <f t="shared" si="8"/>
        <v>1104.1500000000001</v>
      </c>
      <c r="N127" t="s">
        <v>64</v>
      </c>
      <c r="O127" t="s">
        <v>24</v>
      </c>
      <c r="P127" t="s">
        <v>229</v>
      </c>
      <c r="Q127" s="4" t="s">
        <v>241</v>
      </c>
      <c r="R127" t="s">
        <v>41</v>
      </c>
      <c r="T127" t="s">
        <v>161</v>
      </c>
      <c r="U127" t="s">
        <v>162</v>
      </c>
      <c r="V127" t="s">
        <v>29</v>
      </c>
      <c r="W127" t="s">
        <v>30</v>
      </c>
    </row>
    <row r="128" spans="1:23" x14ac:dyDescent="0.2">
      <c r="A128" t="s">
        <v>61</v>
      </c>
      <c r="B128" t="s">
        <v>62</v>
      </c>
      <c r="C128" t="s">
        <v>154</v>
      </c>
      <c r="D128" t="s">
        <v>61</v>
      </c>
      <c r="E128">
        <v>24</v>
      </c>
      <c r="F128" s="29">
        <v>12173759</v>
      </c>
      <c r="G128" t="s">
        <v>258</v>
      </c>
      <c r="H128" t="s">
        <v>22</v>
      </c>
      <c r="I128" s="30">
        <v>96</v>
      </c>
      <c r="J128" s="8">
        <f>L128/2.5</f>
        <v>5.9960000000000004</v>
      </c>
      <c r="K128" s="8">
        <f t="shared" si="7"/>
        <v>575.61599999999999</v>
      </c>
      <c r="L128" s="2">
        <v>14.99</v>
      </c>
      <c r="M128" s="8">
        <f>L128*I128</f>
        <v>1439.04</v>
      </c>
      <c r="N128" t="s">
        <v>64</v>
      </c>
      <c r="O128" t="s">
        <v>24</v>
      </c>
      <c r="P128" t="s">
        <v>211</v>
      </c>
      <c r="Q128" t="s">
        <v>253</v>
      </c>
      <c r="R128" t="s">
        <v>38</v>
      </c>
      <c r="T128" t="s">
        <v>161</v>
      </c>
      <c r="V128" t="s">
        <v>51</v>
      </c>
      <c r="W128" t="s">
        <v>30</v>
      </c>
    </row>
    <row r="129" spans="1:23" x14ac:dyDescent="0.2">
      <c r="A129" t="s">
        <v>61</v>
      </c>
      <c r="B129" t="s">
        <v>62</v>
      </c>
      <c r="C129" t="s">
        <v>154</v>
      </c>
      <c r="D129" t="s">
        <v>61</v>
      </c>
      <c r="E129">
        <v>24</v>
      </c>
      <c r="F129" s="29">
        <v>12173759</v>
      </c>
      <c r="G129" t="s">
        <v>258</v>
      </c>
      <c r="H129" t="s">
        <v>22</v>
      </c>
      <c r="I129" s="30">
        <v>96</v>
      </c>
      <c r="J129" s="8">
        <f t="shared" ref="J129:J142" si="9">L129/2.5</f>
        <v>5.9960000000000004</v>
      </c>
      <c r="K129" s="8">
        <f>J129*I129</f>
        <v>575.61599999999999</v>
      </c>
      <c r="L129" s="2">
        <v>14.99</v>
      </c>
      <c r="M129" s="8">
        <f t="shared" ref="M129:M142" si="10">L129*I129</f>
        <v>1439.04</v>
      </c>
      <c r="N129" t="s">
        <v>64</v>
      </c>
      <c r="O129" t="s">
        <v>24</v>
      </c>
      <c r="P129" t="s">
        <v>211</v>
      </c>
      <c r="Q129" t="s">
        <v>254</v>
      </c>
      <c r="R129" t="s">
        <v>40</v>
      </c>
      <c r="T129" t="s">
        <v>161</v>
      </c>
      <c r="V129" t="s">
        <v>51</v>
      </c>
      <c r="W129" t="s">
        <v>30</v>
      </c>
    </row>
    <row r="130" spans="1:23" x14ac:dyDescent="0.2">
      <c r="A130" t="s">
        <v>61</v>
      </c>
      <c r="B130" t="s">
        <v>62</v>
      </c>
      <c r="C130" t="s">
        <v>154</v>
      </c>
      <c r="D130" t="s">
        <v>61</v>
      </c>
      <c r="E130">
        <v>24</v>
      </c>
      <c r="F130" s="29">
        <v>12173759</v>
      </c>
      <c r="G130" t="s">
        <v>258</v>
      </c>
      <c r="H130" t="s">
        <v>22</v>
      </c>
      <c r="I130" s="30">
        <v>96</v>
      </c>
      <c r="J130" s="8">
        <f t="shared" si="9"/>
        <v>5.9960000000000004</v>
      </c>
      <c r="K130" s="8">
        <f t="shared" ref="K130:K142" si="11">J130*I130</f>
        <v>575.61599999999999</v>
      </c>
      <c r="L130" s="2">
        <v>14.99</v>
      </c>
      <c r="M130" s="8">
        <f t="shared" si="10"/>
        <v>1439.04</v>
      </c>
      <c r="N130" t="s">
        <v>64</v>
      </c>
      <c r="O130" t="s">
        <v>24</v>
      </c>
      <c r="P130" t="s">
        <v>211</v>
      </c>
      <c r="Q130" t="s">
        <v>255</v>
      </c>
      <c r="R130" t="s">
        <v>67</v>
      </c>
      <c r="T130" t="s">
        <v>161</v>
      </c>
      <c r="V130" t="s">
        <v>51</v>
      </c>
      <c r="W130" t="s">
        <v>30</v>
      </c>
    </row>
    <row r="131" spans="1:23" x14ac:dyDescent="0.2">
      <c r="A131" t="s">
        <v>61</v>
      </c>
      <c r="B131" t="s">
        <v>62</v>
      </c>
      <c r="C131" t="s">
        <v>154</v>
      </c>
      <c r="D131" t="s">
        <v>61</v>
      </c>
      <c r="E131">
        <v>24</v>
      </c>
      <c r="F131" s="29">
        <v>12173759</v>
      </c>
      <c r="G131" t="s">
        <v>258</v>
      </c>
      <c r="H131" t="s">
        <v>22</v>
      </c>
      <c r="I131" s="30">
        <v>96</v>
      </c>
      <c r="J131" s="8">
        <f t="shared" si="9"/>
        <v>5.9960000000000004</v>
      </c>
      <c r="K131" s="8">
        <f t="shared" si="11"/>
        <v>575.61599999999999</v>
      </c>
      <c r="L131" s="2">
        <v>14.99</v>
      </c>
      <c r="M131" s="8">
        <f t="shared" si="10"/>
        <v>1439.04</v>
      </c>
      <c r="N131" t="s">
        <v>64</v>
      </c>
      <c r="O131" t="s">
        <v>24</v>
      </c>
      <c r="P131" t="s">
        <v>211</v>
      </c>
      <c r="Q131" t="s">
        <v>256</v>
      </c>
      <c r="R131" t="s">
        <v>35</v>
      </c>
      <c r="T131" t="s">
        <v>161</v>
      </c>
      <c r="V131" t="s">
        <v>51</v>
      </c>
      <c r="W131" t="s">
        <v>30</v>
      </c>
    </row>
    <row r="132" spans="1:23" x14ac:dyDescent="0.2">
      <c r="A132" t="s">
        <v>61</v>
      </c>
      <c r="B132" t="s">
        <v>62</v>
      </c>
      <c r="C132" t="s">
        <v>154</v>
      </c>
      <c r="D132" t="s">
        <v>61</v>
      </c>
      <c r="E132">
        <v>24</v>
      </c>
      <c r="F132" s="29">
        <v>12173759</v>
      </c>
      <c r="G132" t="s">
        <v>258</v>
      </c>
      <c r="H132" t="s">
        <v>22</v>
      </c>
      <c r="I132" s="30">
        <v>96</v>
      </c>
      <c r="J132" s="8">
        <f t="shared" si="9"/>
        <v>5.9960000000000004</v>
      </c>
      <c r="K132" s="8">
        <f t="shared" si="11"/>
        <v>575.61599999999999</v>
      </c>
      <c r="L132" s="2">
        <v>14.99</v>
      </c>
      <c r="M132" s="8">
        <f t="shared" si="10"/>
        <v>1439.04</v>
      </c>
      <c r="N132" t="s">
        <v>64</v>
      </c>
      <c r="O132" t="s">
        <v>24</v>
      </c>
      <c r="P132" t="s">
        <v>211</v>
      </c>
      <c r="Q132" t="s">
        <v>257</v>
      </c>
      <c r="R132" t="s">
        <v>41</v>
      </c>
      <c r="T132" t="s">
        <v>161</v>
      </c>
      <c r="V132" t="s">
        <v>51</v>
      </c>
      <c r="W132" t="s">
        <v>30</v>
      </c>
    </row>
    <row r="133" spans="1:23" x14ac:dyDescent="0.2">
      <c r="A133" t="s">
        <v>61</v>
      </c>
      <c r="B133" t="s">
        <v>62</v>
      </c>
      <c r="C133" t="s">
        <v>154</v>
      </c>
      <c r="D133" t="s">
        <v>61</v>
      </c>
      <c r="E133">
        <v>24</v>
      </c>
      <c r="F133" s="29">
        <v>12173759</v>
      </c>
      <c r="G133" t="s">
        <v>258</v>
      </c>
      <c r="H133" t="s">
        <v>22</v>
      </c>
      <c r="I133" s="30">
        <v>96</v>
      </c>
      <c r="J133" s="8">
        <f t="shared" si="9"/>
        <v>5.9960000000000004</v>
      </c>
      <c r="K133" s="8">
        <f t="shared" si="11"/>
        <v>575.61599999999999</v>
      </c>
      <c r="L133" s="2">
        <v>14.99</v>
      </c>
      <c r="M133" s="8">
        <f t="shared" si="10"/>
        <v>1439.04</v>
      </c>
      <c r="N133" t="s">
        <v>64</v>
      </c>
      <c r="O133" t="s">
        <v>24</v>
      </c>
      <c r="P133" t="s">
        <v>211</v>
      </c>
      <c r="Q133" t="s">
        <v>259</v>
      </c>
      <c r="R133" t="s">
        <v>40</v>
      </c>
      <c r="T133" t="s">
        <v>44</v>
      </c>
      <c r="V133" t="s">
        <v>51</v>
      </c>
      <c r="W133" t="s">
        <v>30</v>
      </c>
    </row>
    <row r="134" spans="1:23" x14ac:dyDescent="0.2">
      <c r="A134" t="s">
        <v>61</v>
      </c>
      <c r="B134" t="s">
        <v>62</v>
      </c>
      <c r="C134" t="s">
        <v>154</v>
      </c>
      <c r="D134" t="s">
        <v>61</v>
      </c>
      <c r="E134">
        <v>24</v>
      </c>
      <c r="F134" s="29">
        <v>12173759</v>
      </c>
      <c r="G134" t="s">
        <v>258</v>
      </c>
      <c r="H134" t="s">
        <v>22</v>
      </c>
      <c r="I134" s="30">
        <v>96</v>
      </c>
      <c r="J134" s="8">
        <f t="shared" si="9"/>
        <v>5.9960000000000004</v>
      </c>
      <c r="K134" s="8">
        <f t="shared" si="11"/>
        <v>575.61599999999999</v>
      </c>
      <c r="L134" s="2">
        <v>14.99</v>
      </c>
      <c r="M134" s="8">
        <f t="shared" si="10"/>
        <v>1439.04</v>
      </c>
      <c r="N134" t="s">
        <v>64</v>
      </c>
      <c r="O134" t="s">
        <v>24</v>
      </c>
      <c r="P134" t="s">
        <v>211</v>
      </c>
      <c r="Q134" t="s">
        <v>260</v>
      </c>
      <c r="R134" t="s">
        <v>67</v>
      </c>
      <c r="T134" t="s">
        <v>44</v>
      </c>
      <c r="V134" t="s">
        <v>51</v>
      </c>
      <c r="W134" t="s">
        <v>30</v>
      </c>
    </row>
    <row r="135" spans="1:23" x14ac:dyDescent="0.2">
      <c r="A135" t="s">
        <v>61</v>
      </c>
      <c r="B135" t="s">
        <v>62</v>
      </c>
      <c r="C135" t="s">
        <v>154</v>
      </c>
      <c r="D135" t="s">
        <v>61</v>
      </c>
      <c r="E135">
        <v>24</v>
      </c>
      <c r="F135" s="29">
        <v>12173759</v>
      </c>
      <c r="G135" t="s">
        <v>258</v>
      </c>
      <c r="H135" t="s">
        <v>22</v>
      </c>
      <c r="I135" s="30">
        <v>96</v>
      </c>
      <c r="J135" s="8">
        <f t="shared" si="9"/>
        <v>5.9960000000000004</v>
      </c>
      <c r="K135" s="8">
        <f t="shared" si="11"/>
        <v>575.61599999999999</v>
      </c>
      <c r="L135" s="2">
        <v>14.99</v>
      </c>
      <c r="M135" s="8">
        <f t="shared" si="10"/>
        <v>1439.04</v>
      </c>
      <c r="N135" t="s">
        <v>64</v>
      </c>
      <c r="O135" t="s">
        <v>24</v>
      </c>
      <c r="P135" t="s">
        <v>211</v>
      </c>
      <c r="Q135" t="s">
        <v>261</v>
      </c>
      <c r="R135" t="s">
        <v>35</v>
      </c>
      <c r="T135" t="s">
        <v>44</v>
      </c>
      <c r="V135" t="s">
        <v>51</v>
      </c>
      <c r="W135" t="s">
        <v>30</v>
      </c>
    </row>
    <row r="136" spans="1:23" x14ac:dyDescent="0.2">
      <c r="A136" t="s">
        <v>61</v>
      </c>
      <c r="B136" t="s">
        <v>62</v>
      </c>
      <c r="C136" t="s">
        <v>154</v>
      </c>
      <c r="D136" t="s">
        <v>61</v>
      </c>
      <c r="E136">
        <v>24</v>
      </c>
      <c r="F136" s="29">
        <v>12173759</v>
      </c>
      <c r="G136" t="s">
        <v>258</v>
      </c>
      <c r="H136" t="s">
        <v>22</v>
      </c>
      <c r="I136" s="30">
        <v>96</v>
      </c>
      <c r="J136" s="8">
        <f t="shared" si="9"/>
        <v>5.9960000000000004</v>
      </c>
      <c r="K136" s="8">
        <f t="shared" si="11"/>
        <v>575.61599999999999</v>
      </c>
      <c r="L136" s="2">
        <v>14.99</v>
      </c>
      <c r="M136" s="8">
        <f t="shared" si="10"/>
        <v>1439.04</v>
      </c>
      <c r="N136" t="s">
        <v>64</v>
      </c>
      <c r="O136" t="s">
        <v>24</v>
      </c>
      <c r="P136" t="s">
        <v>211</v>
      </c>
      <c r="Q136" t="s">
        <v>262</v>
      </c>
      <c r="R136" t="s">
        <v>38</v>
      </c>
      <c r="T136" t="s">
        <v>44</v>
      </c>
      <c r="V136" t="s">
        <v>51</v>
      </c>
      <c r="W136" t="s">
        <v>30</v>
      </c>
    </row>
    <row r="137" spans="1:23" x14ac:dyDescent="0.2">
      <c r="A137" t="s">
        <v>61</v>
      </c>
      <c r="B137" t="s">
        <v>62</v>
      </c>
      <c r="C137" t="s">
        <v>154</v>
      </c>
      <c r="D137" t="s">
        <v>61</v>
      </c>
      <c r="E137">
        <v>24</v>
      </c>
      <c r="F137" s="29">
        <v>12173759</v>
      </c>
      <c r="G137" t="s">
        <v>258</v>
      </c>
      <c r="H137" t="s">
        <v>22</v>
      </c>
      <c r="I137" s="30">
        <v>96</v>
      </c>
      <c r="J137" s="8">
        <f t="shared" si="9"/>
        <v>5.9960000000000004</v>
      </c>
      <c r="K137" s="8">
        <f t="shared" si="11"/>
        <v>575.61599999999999</v>
      </c>
      <c r="L137" s="2">
        <v>14.99</v>
      </c>
      <c r="M137" s="8">
        <f t="shared" si="10"/>
        <v>1439.04</v>
      </c>
      <c r="N137" t="s">
        <v>64</v>
      </c>
      <c r="O137" t="s">
        <v>24</v>
      </c>
      <c r="P137" t="s">
        <v>211</v>
      </c>
      <c r="Q137" t="s">
        <v>263</v>
      </c>
      <c r="R137" t="s">
        <v>41</v>
      </c>
      <c r="T137" t="s">
        <v>44</v>
      </c>
      <c r="V137" t="s">
        <v>51</v>
      </c>
      <c r="W137" t="s">
        <v>30</v>
      </c>
    </row>
    <row r="138" spans="1:23" x14ac:dyDescent="0.2">
      <c r="A138" t="s">
        <v>61</v>
      </c>
      <c r="B138" t="s">
        <v>62</v>
      </c>
      <c r="C138" t="s">
        <v>154</v>
      </c>
      <c r="D138" t="s">
        <v>61</v>
      </c>
      <c r="E138">
        <v>24</v>
      </c>
      <c r="F138" s="29">
        <v>12173759</v>
      </c>
      <c r="G138" t="s">
        <v>258</v>
      </c>
      <c r="H138" t="s">
        <v>22</v>
      </c>
      <c r="I138" s="30">
        <v>96</v>
      </c>
      <c r="J138" s="8">
        <f t="shared" si="9"/>
        <v>5.9960000000000004</v>
      </c>
      <c r="K138" s="8">
        <f t="shared" si="11"/>
        <v>575.61599999999999</v>
      </c>
      <c r="L138" s="2">
        <v>14.99</v>
      </c>
      <c r="M138" s="8">
        <f t="shared" si="10"/>
        <v>1439.04</v>
      </c>
      <c r="N138" t="s">
        <v>64</v>
      </c>
      <c r="O138" t="s">
        <v>24</v>
      </c>
      <c r="P138" t="s">
        <v>211</v>
      </c>
      <c r="Q138" t="s">
        <v>264</v>
      </c>
      <c r="R138" t="s">
        <v>41</v>
      </c>
      <c r="T138" t="s">
        <v>27</v>
      </c>
      <c r="V138" t="s">
        <v>51</v>
      </c>
      <c r="W138" t="s">
        <v>30</v>
      </c>
    </row>
    <row r="139" spans="1:23" x14ac:dyDescent="0.2">
      <c r="A139" t="s">
        <v>61</v>
      </c>
      <c r="B139" t="s">
        <v>62</v>
      </c>
      <c r="C139" t="s">
        <v>154</v>
      </c>
      <c r="D139" t="s">
        <v>61</v>
      </c>
      <c r="E139">
        <v>24</v>
      </c>
      <c r="F139" s="29">
        <v>12173759</v>
      </c>
      <c r="G139" t="s">
        <v>258</v>
      </c>
      <c r="H139" t="s">
        <v>22</v>
      </c>
      <c r="I139" s="30">
        <v>96</v>
      </c>
      <c r="J139" s="8">
        <f t="shared" si="9"/>
        <v>5.9960000000000004</v>
      </c>
      <c r="K139" s="8">
        <f t="shared" si="11"/>
        <v>575.61599999999999</v>
      </c>
      <c r="L139" s="2">
        <v>14.99</v>
      </c>
      <c r="M139" s="8">
        <f t="shared" si="10"/>
        <v>1439.04</v>
      </c>
      <c r="N139" t="s">
        <v>64</v>
      </c>
      <c r="O139" t="s">
        <v>24</v>
      </c>
      <c r="P139" t="s">
        <v>211</v>
      </c>
      <c r="Q139" t="s">
        <v>265</v>
      </c>
      <c r="R139" t="s">
        <v>67</v>
      </c>
      <c r="T139" t="s">
        <v>27</v>
      </c>
      <c r="V139" t="s">
        <v>51</v>
      </c>
      <c r="W139" t="s">
        <v>30</v>
      </c>
    </row>
    <row r="140" spans="1:23" x14ac:dyDescent="0.2">
      <c r="A140" t="s">
        <v>61</v>
      </c>
      <c r="B140" t="s">
        <v>62</v>
      </c>
      <c r="C140" t="s">
        <v>154</v>
      </c>
      <c r="D140" t="s">
        <v>61</v>
      </c>
      <c r="E140">
        <v>24</v>
      </c>
      <c r="F140" s="29">
        <v>12173759</v>
      </c>
      <c r="G140" t="s">
        <v>258</v>
      </c>
      <c r="H140" t="s">
        <v>22</v>
      </c>
      <c r="I140" s="30">
        <v>96</v>
      </c>
      <c r="J140" s="8">
        <f t="shared" si="9"/>
        <v>5.9960000000000004</v>
      </c>
      <c r="K140" s="8">
        <f t="shared" si="11"/>
        <v>575.61599999999999</v>
      </c>
      <c r="L140" s="2">
        <v>14.99</v>
      </c>
      <c r="M140" s="8">
        <f t="shared" si="10"/>
        <v>1439.04</v>
      </c>
      <c r="N140" t="s">
        <v>64</v>
      </c>
      <c r="O140" t="s">
        <v>24</v>
      </c>
      <c r="P140" t="s">
        <v>211</v>
      </c>
      <c r="Q140" t="s">
        <v>266</v>
      </c>
      <c r="R140" t="s">
        <v>38</v>
      </c>
      <c r="T140" t="s">
        <v>27</v>
      </c>
      <c r="V140" t="s">
        <v>51</v>
      </c>
      <c r="W140" t="s">
        <v>30</v>
      </c>
    </row>
    <row r="141" spans="1:23" x14ac:dyDescent="0.2">
      <c r="A141" t="s">
        <v>61</v>
      </c>
      <c r="B141" t="s">
        <v>62</v>
      </c>
      <c r="C141" t="s">
        <v>154</v>
      </c>
      <c r="D141" t="s">
        <v>61</v>
      </c>
      <c r="E141">
        <v>24</v>
      </c>
      <c r="F141" s="29">
        <v>12173759</v>
      </c>
      <c r="G141" t="s">
        <v>258</v>
      </c>
      <c r="H141" t="s">
        <v>22</v>
      </c>
      <c r="I141" s="30">
        <v>96</v>
      </c>
      <c r="J141" s="8">
        <f t="shared" si="9"/>
        <v>5.9960000000000004</v>
      </c>
      <c r="K141" s="8">
        <f t="shared" si="11"/>
        <v>575.61599999999999</v>
      </c>
      <c r="L141" s="2">
        <v>14.99</v>
      </c>
      <c r="M141" s="8">
        <f t="shared" si="10"/>
        <v>1439.04</v>
      </c>
      <c r="N141" t="s">
        <v>64</v>
      </c>
      <c r="O141" t="s">
        <v>24</v>
      </c>
      <c r="P141" t="s">
        <v>211</v>
      </c>
      <c r="Q141" t="s">
        <v>267</v>
      </c>
      <c r="R141" t="s">
        <v>35</v>
      </c>
      <c r="T141" t="s">
        <v>27</v>
      </c>
      <c r="V141" t="s">
        <v>51</v>
      </c>
      <c r="W141" t="s">
        <v>30</v>
      </c>
    </row>
    <row r="142" spans="1:23" x14ac:dyDescent="0.2">
      <c r="A142" t="s">
        <v>61</v>
      </c>
      <c r="B142" t="s">
        <v>62</v>
      </c>
      <c r="C142" t="s">
        <v>154</v>
      </c>
      <c r="D142" t="s">
        <v>61</v>
      </c>
      <c r="E142">
        <v>24</v>
      </c>
      <c r="F142" s="29">
        <v>12173759</v>
      </c>
      <c r="G142" t="s">
        <v>258</v>
      </c>
      <c r="H142" t="s">
        <v>22</v>
      </c>
      <c r="I142" s="30">
        <v>96</v>
      </c>
      <c r="J142" s="8">
        <f t="shared" si="9"/>
        <v>5.9960000000000004</v>
      </c>
      <c r="K142" s="8">
        <f t="shared" si="11"/>
        <v>575.61599999999999</v>
      </c>
      <c r="L142" s="2">
        <v>14.99</v>
      </c>
      <c r="M142" s="8">
        <f t="shared" si="10"/>
        <v>1439.04</v>
      </c>
      <c r="N142" t="s">
        <v>64</v>
      </c>
      <c r="O142" t="s">
        <v>24</v>
      </c>
      <c r="P142" t="s">
        <v>211</v>
      </c>
      <c r="Q142" t="s">
        <v>268</v>
      </c>
      <c r="R142" t="s">
        <v>40</v>
      </c>
      <c r="T142" t="s">
        <v>27</v>
      </c>
      <c r="V142" t="s">
        <v>51</v>
      </c>
      <c r="W142" t="s">
        <v>30</v>
      </c>
    </row>
    <row r="143" spans="1:23" x14ac:dyDescent="0.2">
      <c r="I143" s="5"/>
      <c r="J143" s="8"/>
      <c r="K143" s="8"/>
      <c r="L143" s="10"/>
      <c r="M143" s="8"/>
      <c r="Q143" s="31"/>
    </row>
    <row r="144" spans="1:23" x14ac:dyDescent="0.2">
      <c r="I144" s="5"/>
      <c r="J144" s="8"/>
      <c r="K144" s="8"/>
      <c r="L144" s="10"/>
      <c r="M144" s="8"/>
      <c r="Q144" s="31"/>
    </row>
    <row r="145" spans="1:23" x14ac:dyDescent="0.2">
      <c r="A145" s="9"/>
      <c r="B145" s="9"/>
      <c r="C145" s="9"/>
      <c r="D145" s="9"/>
      <c r="E145" s="9"/>
      <c r="F145" s="9"/>
      <c r="G145" s="9"/>
      <c r="H145" s="9"/>
      <c r="I145" s="12">
        <f>SUM(I2:I144)</f>
        <v>11024</v>
      </c>
      <c r="J145" s="12"/>
      <c r="K145" s="14">
        <f>SUM(K2:K129)</f>
        <v>95292.095999999947</v>
      </c>
      <c r="L145" s="9"/>
      <c r="M145" s="15">
        <f>SUM(M2:M127)</f>
        <v>233802.15999999997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3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x14ac:dyDescent="0.2">
      <c r="M147" s="13"/>
    </row>
  </sheetData>
  <autoFilter ref="A1:W145"/>
  <phoneticPr fontId="0" type="noConversion"/>
  <pageMargins left="0.7" right="0.7" top="0.75" bottom="0.75" header="0.3" footer="0.3"/>
  <pageSetup paperSize="9" orientation="portrait" verticalDpi="0" r:id="rId1"/>
  <headerFooter>
    <oddFooter>&amp;R&amp;1#&amp;"Arial"&amp;6&amp;KE0E0E0General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JACK JONES MEN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2020-04-09T12:58:52Z</dcterms:created>
  <dcterms:modified xsi:type="dcterms:W3CDTF">2020-07-24T12:00:38Z</dcterms:modified>
  <cp:category/>
</cp:coreProperties>
</file>